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Volumes/GoogleDrive/My Drive/The Plastic Leak Project/10. Deliverables/6. Final deliverable/"/>
    </mc:Choice>
  </mc:AlternateContent>
  <xr:revisionPtr revIDLastSave="0" documentId="13_ncr:1_{74557305-E1BD-0046-983A-8B22E26E43E7}" xr6:coauthVersionLast="45" xr6:coauthVersionMax="45" xr10:uidLastSave="{00000000-0000-0000-0000-000000000000}"/>
  <bookViews>
    <workbookView xWindow="1040" yWindow="460" windowWidth="27740" windowHeight="17860" xr2:uid="{00000000-000D-0000-FFFF-FFFF00000000}"/>
  </bookViews>
  <sheets>
    <sheet name="Information" sheetId="7" r:id="rId1"/>
    <sheet name="Final table" sheetId="5" r:id="rId2"/>
    <sheet name="All values used" sheetId="2" r:id="rId3"/>
    <sheet name="All values found" sheetId="6" r:id="rId4"/>
    <sheet name="References" sheetId="3" r:id="rId5"/>
    <sheet name="Test methodologies" sheetId="4" r:id="rId6"/>
  </sheets>
  <definedNames>
    <definedName name="_xlnm._FilterDatabase" localSheetId="3" hidden="1">'All values found'!$A$1:$K$215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6" i="6" l="1"/>
  <c r="F95" i="6"/>
  <c r="K11" i="6"/>
  <c r="D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Sophie Chalumeau</author>
  </authors>
  <commentList>
    <comment ref="A38" authorId="0" shapeId="0" xr:uid="{00000000-0006-0000-0300-000001000000}">
      <text>
        <r>
          <rPr>
            <b/>
            <sz val="10"/>
            <color indexed="81"/>
            <rFont val="Calibri"/>
            <family val="2"/>
          </rPr>
          <t>Sophie Chalumeau:</t>
        </r>
        <r>
          <rPr>
            <sz val="10"/>
            <color indexed="81"/>
            <rFont val="Calibri"/>
            <family val="2"/>
          </rPr>
          <t xml:space="preserve">
ref is there but not the article</t>
        </r>
      </text>
    </comment>
  </commentList>
</comments>
</file>

<file path=xl/sharedStrings.xml><?xml version="1.0" encoding="utf-8"?>
<sst xmlns="http://schemas.openxmlformats.org/spreadsheetml/2006/main" count="1457" uniqueCount="480">
  <si>
    <t>sea water</t>
  </si>
  <si>
    <t>soil</t>
  </si>
  <si>
    <t>Zambrano 2019</t>
  </si>
  <si>
    <t>BOD biodegradability</t>
  </si>
  <si>
    <t>Simulation of biodegradation in a natural environment -&gt; ISO 14851</t>
  </si>
  <si>
    <t>Fresh water</t>
  </si>
  <si>
    <t>Polyester yarn</t>
  </si>
  <si>
    <t>Tachibana et al. 2013</t>
  </si>
  <si>
    <t>25°C</t>
  </si>
  <si>
    <t>Feuilloley et al. (2005)</t>
  </si>
  <si>
    <t>Mater-Bi film (60% polycaprolactone / 40% starch)</t>
  </si>
  <si>
    <t>Produced CO2</t>
  </si>
  <si>
    <t>reconstructed soil in the lab</t>
  </si>
  <si>
    <t>ISO 14851</t>
  </si>
  <si>
    <t>⦰ 0,1</t>
  </si>
  <si>
    <t>Mater-Bi HF03V1 pellets</t>
  </si>
  <si>
    <t>⦰ 0,2</t>
  </si>
  <si>
    <t xml:space="preserve"> ⦰ 0,4</t>
  </si>
  <si>
    <t>Tosin 2019</t>
  </si>
  <si>
    <t>produced CO2 (ASTM D 5988e12)</t>
  </si>
  <si>
    <t>agricultural soil enriched with compost and salt solution, moisture 14,6%</t>
  </si>
  <si>
    <t>Tosin 2012</t>
  </si>
  <si>
    <t>reactor reproducing sandy sublittoral zone conditions</t>
  </si>
  <si>
    <t>reactor reproducing eulittoral zone condition</t>
  </si>
  <si>
    <t>sediment/sea water interface</t>
  </si>
  <si>
    <t>Gomez and Michel 2013</t>
  </si>
  <si>
    <t>produced CO2</t>
  </si>
  <si>
    <t>Thellen et al. 2008</t>
  </si>
  <si>
    <t>PHBV</t>
  </si>
  <si>
    <t>PHB</t>
  </si>
  <si>
    <t>43% certified organic top soil, 43% no-till farm soil and 14% sand, 20°C, 60% moisture</t>
  </si>
  <si>
    <t>Arcos-Hernandez et al. 2012</t>
  </si>
  <si>
    <t>ASTM method D 5988-03. Mixture of a natural soil with 10% wt organic compost. 25°C, 65% humidity</t>
  </si>
  <si>
    <t>soil/compost (90/10%)</t>
  </si>
  <si>
    <t>-</t>
  </si>
  <si>
    <t>Wang 2018</t>
  </si>
  <si>
    <t>Water sample taken from the sea. Ambiant temperature.</t>
  </si>
  <si>
    <t>PHA flakes</t>
  </si>
  <si>
    <t>PHA sheet</t>
  </si>
  <si>
    <t>"The results described above shows a fragmentation of polyethylene film but the biodegradation by micro-organisms is still questioning and bioassimilation not achieved. In light of these results, we have to discuss on the validity of methodology and conclusions found in recent publications concerning ‘‘biodegradable’’ PE films. First the so-called ‘‘bio- degradable’’ products, which are destined to be broken down in the environment (agricultural, compost), are tested using trials and methods based on physico-chemical treatments (UV, temperature) that are not representative of the environment in which they will be used."</t>
  </si>
  <si>
    <t>Husarova et al. 2010</t>
  </si>
  <si>
    <t>fresh forest soil, 25°C</t>
  </si>
  <si>
    <t>PP</t>
  </si>
  <si>
    <t>Comments</t>
  </si>
  <si>
    <t>Article</t>
  </si>
  <si>
    <t>Method of biodegradation assessment</t>
  </si>
  <si>
    <t>Exposure time (days)</t>
  </si>
  <si>
    <t>Thickness (mm)</t>
  </si>
  <si>
    <t>Type of release compartment</t>
  </si>
  <si>
    <t>Specific treatment/properties of plastic</t>
  </si>
  <si>
    <t>Category of plastic</t>
  </si>
  <si>
    <t>ASTM D-6691 - inoculum at 30°C</t>
  </si>
  <si>
    <t>Taken from figure 2.B, which is the modelling made from the results (the experiment stopped at 25 weeks).</t>
  </si>
  <si>
    <t>Experimental protocols used in the reviewed articles</t>
  </si>
  <si>
    <t xml:space="preserve">ASTM D5988  </t>
  </si>
  <si>
    <t>Determining Aerobic Biodegradation of Plastic Materials in Soil</t>
  </si>
  <si>
    <t xml:space="preserve">ASTM D6691 </t>
  </si>
  <si>
    <t xml:space="preserve">Determining Aerobic Biodegradation of Plastic Materials in the Marine Environment by a Defined Microbial Consortiumor Natural Sea Water Inoculum. </t>
  </si>
  <si>
    <t xml:space="preserve">ISO 14851 </t>
  </si>
  <si>
    <t>Determination of the ultimate aerobic biodegradability of plastic materials in an aqueous medium -- Method by measuring the oxygen demand in a closed respirometer</t>
  </si>
  <si>
    <t>Other relevant experimental protocols in use</t>
  </si>
  <si>
    <t>ASTM D7991</t>
  </si>
  <si>
    <t>Determining Aerobic Biodegradation of Plastics Buried in Sandy Marine Sediment under Controlled Laboratory Conditions</t>
  </si>
  <si>
    <t>ISO 18830</t>
  </si>
  <si>
    <t>Determination of aerobic biodegradation of non-floating plastic materials in a seawater/sandy sediment interface -- Method by measuring the oxygen demand in closed respirometer</t>
  </si>
  <si>
    <t>ISO 19679</t>
  </si>
  <si>
    <t>Determination of aerobic biodegradation of non-floating plastic materials in a seawater/sediment interface — Method by analysis of evolved carbon dioxide</t>
  </si>
  <si>
    <t xml:space="preserve">DIN EN 17033 </t>
  </si>
  <si>
    <t>Plastics - Biodegradable mulch films for use in agriculture and horticulture - Requirements and test methods</t>
  </si>
  <si>
    <t>ISO 22404</t>
  </si>
  <si>
    <t>Determination of the aerobic biodegradation of non-floating materials exposed to marine sediment -- Method by analysis of evolved carbon dioxide</t>
  </si>
  <si>
    <t>Upcoming experimental protocols</t>
  </si>
  <si>
    <t xml:space="preserve">ISO/DIS 22766 </t>
  </si>
  <si>
    <t>Determination of the degree of disintegration of plastic materials in marine habitats under real field conditions</t>
  </si>
  <si>
    <t>Allen, Edge and Mohammadian (1994) Physicochemical aspects of the environmental degradation of poly(ethylene terephthalate). Polymer Degradation and Stability 43:229-237</t>
  </si>
  <si>
    <t>Arcos-Hernandez, Laycock et al. (2012) Biodegradation in a soil environment of activated sludge derived polyhydroxyalkanoate (PHBV). Polymer Degradation and Stability 97:2301-2312. DOI: http://dx.doi.org/10.1016/j.polymdegradstab.2012.07.035</t>
  </si>
  <si>
    <t>Boyandin, Prudnikova et al. (2013) Microbial degradation of polyhydroxyalkanoates in tropical soils. International Biodeterioration &amp; Biodegradation 83:77-84. DOI: http://dx.doi.org/10.1016/j.ibiod.2013.04.014</t>
  </si>
  <si>
    <t>Dilkes-Hoffman, Lant et al. (2019) The rate of biodegradation of PHA bioplastics in the marine environment: A meta-study. Marine Pollution Bulletin 142:15–24. DOI: https://doi.org/10.1016/j.marpolbul.2019.03.020</t>
  </si>
  <si>
    <t>Edge, Hayes et al. (1991) Aspects of Poly(ethylene terephthalate) Degradation for Archival Life and Environmental Degradation. Polymer Degradation and Stability 32:131-153.</t>
  </si>
  <si>
    <t>Feuilloley, Cesar et al. (2005) Degradation of Polyethylene Designed for Agricultural Purposes. Journal of Polymers and the Environment, Vol. 13, No. 4. DOI: 10.1007/s10924-005-5529-9</t>
  </si>
  <si>
    <t>Gomez and Michel Jr (2013) Biodegradability of conventional and bio-based plastics and natural fiber composites during composting, anaerobic digestion and long-term soil incubation. Polymer Degradation and Stability 98:2583-2591. DOI: http://dx.doi.org/10.1016/j.polymdegradstab.2013.09.018</t>
  </si>
  <si>
    <t>Hashimoto, Sudo et al. (2002) Biodegradation of Nylon4 and Its Blend with Nylon6. Journal of Applied Polymer Science, Vol. 86, 2307–2311</t>
  </si>
  <si>
    <t>Husarova, Machovsky et al. (2012) Aerobic biodegradation of calcium carbonate filled polyethylene film containing pro-oxidant additives. Polymer Degradation and Stability 95:1794-1799. DOI: 10.1016/j.polymdegradstab.2010.05.009</t>
  </si>
  <si>
    <t>Jain and Tiwari (2015) Biosynthesis of planet friendly bioplastics using renewable carbon source. Journal of Environmental Health Science &amp; Engineering 13:11. DOI: 10.1186/s40201-015-0165-3</t>
  </si>
  <si>
    <t>Napper and Thompson (2019) Environmental Deterioration of Biodegradable, Oxo-biodegradable, Compostable, and Conventional Plastic Carrier Bags in the Sea, Soil, and Open-Air Over a 3‐Year Period. Environ. Sci. Technol. DOI: 10.1021/acs.est.8b06984</t>
  </si>
  <si>
    <t>Adhikari, Mukai et al. (2016) Degradation of Bioplastics in Soil and Their Degradation Effects on Environmental Microorganisms. Journal of Agricultural Chemistry and Environment, 5, 23-34. DOI: http://dx.doi.org/10.4236/jacen.2016.51003</t>
  </si>
  <si>
    <t>O’Brine and Thompson (2010) Degradation of plastic carrier bags in the marine environment. Marine Pollution Bulletin 60:2279–2283. DOI: 10.1016/j.marpolbul.2010.08.005</t>
  </si>
  <si>
    <t>Resmerita, Coroaba, Darie et al. (2018) Erosion as a possible mechanism for the decrease of size of plastic pieces floating in oceans. Marine Pollution Bulletin 127:387–395. DOI: https://doi.org/10.1016/j.marpolbul.2017.12.025</t>
  </si>
  <si>
    <t>Syranidou, Karkanorachaki et al. (2017) Biodegradation of weathered polystyrene films in seawater microcosms. Scientific Reports 7:17991. DOI: 10.1038/s41598-017-18366-y</t>
  </si>
  <si>
    <t>Tachibana, Urano and Numata (2013) Biodegradability of nylon 4 film in a marine environment. Polymer Degradation and Stability 98:1847-1851. DOI: http://dx.doi.org/10.1016/j.polymdegradstab.2013.05.007</t>
  </si>
  <si>
    <t>Thellen, Coyne et al. (2008) A Processing, Characterization and Marine Biodegradation Study of Melt-Extruded Polyhydroxyalkanoate (PHA) Films. J. Polym. Environ. 16:1–11 DOI : 10.1007/s10924-008-0079-6</t>
  </si>
  <si>
    <t>Thomas, Clarke et al., (2012) Oxo-degradable plastics: degradation, environmental impact and recycling. Proceedings of the Institution of Civil Engineers: Waste and Resource Management, 165 (3), pp. 133 - 140</t>
  </si>
  <si>
    <t>Tosin, Weber et al. (2012) Laboratory test methods to determine the degradation of plastics in marine environmental conditions. Technology Report 3:225. DOI: 10.3389/fmicb.2012.00225</t>
  </si>
  <si>
    <t>Tosin, Pischedda and Degli-Innocenti (2019) Biodegradation kinetics in soil of a multi-constituent biodegradable plastic. Polymer Degradation and Stability 166:213-218. DOI: https://doi.org/10.1016/j.polymdegradstab.2019.05.034</t>
  </si>
  <si>
    <t>Volova, Gladyshev et al. (2007) Degradation of polyhydroxyalkanoates in eutrophic reservoir. Polymer Degradation and Stability 92:580-586. DOI:10.1016/j.polymdegradstab.2007.01.011</t>
  </si>
  <si>
    <t>Wang, Lydon, White et al. (2018) Biodegradation of Poly(3-hydroxybutyrate-co-3-hydroxyhexanoate) Plastic under Anaerobic Sludge and Aerobic Seawater Conditions: Gas Evolution and Microbial Diversity. Environ. Sci. Technol. 52:5700−5709. DOI: 10.1021/acs.est.7b06688</t>
  </si>
  <si>
    <t>Wu (2012) Preparation, Characterization, and Biodegradability of Renewable Resource-Based Composites from Recycled Polylactide Bioplastic and Sisal Fibers. Journal of Applied Polymer Science, Vol. 123, 347–455. DOI 10.1002/app.34223</t>
  </si>
  <si>
    <t>Zambrano, Pawlak et al. (2019) Microfibers generated from the laundering of cotton, rayon and polyester T based fabrics and their aquatic biodegradation. Marine Pollution Bulletin 142:394–407. DOI: https://doi.org/10.1016/j.marpolbul.2019.02.062</t>
  </si>
  <si>
    <t>Heimowska, Morawska and Bocho-Janiszewska (2017) Biodegradation of polycaprolactone in natural water environment. Polish journal of chemical technology. Vol 19,1,120-126.</t>
  </si>
  <si>
    <t>Rutkowska, Jastrzebska and Janik (1998) Biodegradation of polycaprolactone in sea water. Reactive and functionnal polymers 38, 27-30.</t>
  </si>
  <si>
    <t>Zumstein, Schintlmeister et al. (2018) Biodegradation of synthetic polymers in soils: tracking carbon into CO2 and microbial biomass. Science Advances, 4.</t>
  </si>
  <si>
    <t>PP (Fossil-based, non-biodegradable)</t>
  </si>
  <si>
    <t>PS (Fossil-based, non-biodegradable)</t>
  </si>
  <si>
    <t>film</t>
  </si>
  <si>
    <t>film - with peroxidant additives (oxo-degradable)</t>
  </si>
  <si>
    <t>PHA (Biobased)</t>
  </si>
  <si>
    <t>PHB (Biobased)</t>
  </si>
  <si>
    <t>PHBV (Biobased)</t>
  </si>
  <si>
    <t>Mater-Bi (Biobased)</t>
  </si>
  <si>
    <t>Mater-Bi HF03V1 pellets - powdered</t>
  </si>
  <si>
    <t>Biodegradation rate at 1 year (assumed to stay the same if experiment duration is lower) (%)</t>
  </si>
  <si>
    <t>Soil</t>
  </si>
  <si>
    <t>PE</t>
  </si>
  <si>
    <t>PS</t>
  </si>
  <si>
    <t>PLA</t>
  </si>
  <si>
    <t xml:space="preserve">PHA </t>
  </si>
  <si>
    <t>Mater-Bi</t>
  </si>
  <si>
    <t>Polyester</t>
  </si>
  <si>
    <t>Number of values</t>
  </si>
  <si>
    <t>80</t>
  </si>
  <si>
    <t>80-90</t>
  </si>
  <si>
    <t>Categories of plastic</t>
  </si>
  <si>
    <t>PE oxodegradable</t>
  </si>
  <si>
    <t>Resmerita et al. 2018</t>
  </si>
  <si>
    <t>Change in weight of plastic plaques</t>
  </si>
  <si>
    <t>28°C, strong UV-light</t>
  </si>
  <si>
    <t>there are also tensile strength measurements</t>
  </si>
  <si>
    <t>cotton yarn</t>
  </si>
  <si>
    <t xml:space="preserve">scanning electron microscope (SEM) images were taken and elemental analysis and Fourier-transform infrared spectroscopy (FTIR) were performed </t>
  </si>
  <si>
    <t>rayon yarn</t>
  </si>
  <si>
    <t>50% polyester 50% cotton yarn</t>
  </si>
  <si>
    <t>polyester yarn</t>
  </si>
  <si>
    <t>Chinaglia 2018</t>
  </si>
  <si>
    <t>CO2 released, ASTM D 5988-12</t>
  </si>
  <si>
    <t>Soil collected from agricultural field, 28°C, ASTM D 5988-12</t>
  </si>
  <si>
    <t>Polybutylene sebacate (pellet)</t>
  </si>
  <si>
    <t>Polybutylene sebacate (powder)</t>
  </si>
  <si>
    <t>Wu 2012b</t>
  </si>
  <si>
    <t>Weight loss</t>
  </si>
  <si>
    <t>Farmland topsoil, 30% moisture (std T)</t>
  </si>
  <si>
    <t>PLA (film)</t>
  </si>
  <si>
    <t>Adhikari et al. 2016</t>
  </si>
  <si>
    <t>Agricultural soil, 25°C, 60% humidity</t>
  </si>
  <si>
    <t>PLA (powdered)</t>
  </si>
  <si>
    <t xml:space="preserve">PLA/sisal fiber (SF) (60/40%) </t>
  </si>
  <si>
    <t>Jain and Tiwari 2015</t>
  </si>
  <si>
    <t>garden soil (std T)</t>
  </si>
  <si>
    <t>PHB film</t>
  </si>
  <si>
    <t>Woolnough et al. 2008</t>
  </si>
  <si>
    <t>microbial culture from soil, 25°C</t>
  </si>
  <si>
    <t>PHB film with added solvants</t>
  </si>
  <si>
    <t>Boyandin et al. 2013</t>
  </si>
  <si>
    <t>real outside conditions (T and Hum measured regularly)</t>
  </si>
  <si>
    <t>PHA</t>
  </si>
  <si>
    <t>weight loss</t>
  </si>
  <si>
    <t>21°C, static incubation ASTM D-6691</t>
  </si>
  <si>
    <t>12-22°C, pH 7.9-8.1, dynamic incubation ASTM D-6691</t>
  </si>
  <si>
    <t>Volova et al. 2007</t>
  </si>
  <si>
    <t>river water</t>
  </si>
  <si>
    <t>real conditions 20°C</t>
  </si>
  <si>
    <t>marine water</t>
  </si>
  <si>
    <t>28,75°C, pH 7-7.5</t>
  </si>
  <si>
    <t>garden soil</t>
  </si>
  <si>
    <t>PHB/CAB (50/50%) film</t>
  </si>
  <si>
    <t>microbial culture from soil</t>
  </si>
  <si>
    <t>Starch-based</t>
  </si>
  <si>
    <t>Mohee et al. 2008</t>
  </si>
  <si>
    <t>compost</t>
  </si>
  <si>
    <t>23°C, 55% moisture, aerobic</t>
  </si>
  <si>
    <t>Mater-Bi bioplastic (60% starch / 40% resin)</t>
  </si>
  <si>
    <t>BOD biodegradability/weight loss</t>
  </si>
  <si>
    <t>Nylon 4 (polyamide, bio-based)</t>
  </si>
  <si>
    <t>25/21</t>
  </si>
  <si>
    <t>Hashimoto et al. 2002</t>
  </si>
  <si>
    <t>composted soil</t>
  </si>
  <si>
    <t>Composted soil (from cow manure and grass) 25°C, 80% humidity, pH 7,5-7,6</t>
  </si>
  <si>
    <t>Nylon 4 (polyamide, bio-based) film</t>
  </si>
  <si>
    <t>PBS (films)</t>
  </si>
  <si>
    <t>PBS (powedered)</t>
  </si>
  <si>
    <t>PBS/Starch (films)</t>
  </si>
  <si>
    <t xml:space="preserve">PBS/Starch (powdered) </t>
  </si>
  <si>
    <t>Dilkes-Hoffman 2019 (meta-study)</t>
  </si>
  <si>
    <t>multiple</t>
  </si>
  <si>
    <t>marine environment</t>
  </si>
  <si>
    <t>natural conditions</t>
  </si>
  <si>
    <t>0,04-0,09 mg/day/cm^2</t>
  </si>
  <si>
    <t>Tribedi and Dey 2017</t>
  </si>
  <si>
    <t>gravimetric weight loss</t>
  </si>
  <si>
    <t>soil microcosm from solid waste dumping ground, pH 6,9, 30°C, 60% moisture</t>
  </si>
  <si>
    <t>LDPE films UV-treated</t>
  </si>
  <si>
    <t>LDPE films not UV-treated</t>
  </si>
  <si>
    <t>Syranidou et al. 2017a</t>
  </si>
  <si>
    <t>25°C, specific indigenous marine communities with enriched seawater</t>
  </si>
  <si>
    <t>LDPE films naturally weathered</t>
  </si>
  <si>
    <t>LDPE film with pro-oxidant (oxo-degradable)</t>
  </si>
  <si>
    <t>sea</t>
  </si>
  <si>
    <t>Mater-Bi bioplastic carrier bag</t>
  </si>
  <si>
    <t>aquarium reproducing pelagic domain conditions, 11-26°C</t>
  </si>
  <si>
    <t>No fragmentation. Strong decay of mechanical properties. Degradation reduced if there are more nutrients (typically near a river outlet or anthropic areas)</t>
  </si>
  <si>
    <t>LDPE carrier bag</t>
  </si>
  <si>
    <t>Mater-Bi HF03V1 pellets powdered</t>
  </si>
  <si>
    <t>PHA film</t>
  </si>
  <si>
    <t>PP film</t>
  </si>
  <si>
    <t>PS film</t>
  </si>
  <si>
    <t>Mater-Bi film (60% polycaprolactone / 40% starch) (oxo-degradable)</t>
  </si>
  <si>
    <t>PLA/PHA/starch blend (oxo-degradable)</t>
  </si>
  <si>
    <t>PE film with peroxidant additives (oxo-degradable)</t>
  </si>
  <si>
    <t>real agricultural soil, 28°C</t>
  </si>
  <si>
    <t>It was observed that this isn't actual mineralisation but only fragmentation</t>
  </si>
  <si>
    <t>Napper and Thompson 2019</t>
  </si>
  <si>
    <t>Qualitative and Tensile stress</t>
  </si>
  <si>
    <t>in a marina in the UK (North Sea), 1m depth, 8,8-18,8°C</t>
  </si>
  <si>
    <t>biodegradable commercial grocery bag</t>
  </si>
  <si>
    <t>Microbial biofilm but no apparent degradation. (control TS reduction 18,3%)</t>
  </si>
  <si>
    <t>oxo-degradable commercial grocery bag</t>
  </si>
  <si>
    <t>Microbial biofilm but no apparent degradation. (control TS reduction 29,1%)</t>
  </si>
  <si>
    <t>Microbial biofilm but no apparent degradation. (control TS reduction 19,7%)</t>
  </si>
  <si>
    <t>compostable commercial grocery bag</t>
  </si>
  <si>
    <t>No longer visible. (control TS reduction 11,4%)</t>
  </si>
  <si>
    <t>in a marina in the UK, 1m depth, 8,8-18,8°C</t>
  </si>
  <si>
    <t>HDPE commercial grocery bag</t>
  </si>
  <si>
    <t>Microbial biofilm but no apparent degradation.  (control TS reduction 16,8%)</t>
  </si>
  <si>
    <t>garden in the UK, depth 0,25m, freely draining and a bit acidic</t>
  </si>
  <si>
    <t>No surface area loss. (control TS reduction 18,3%)</t>
  </si>
  <si>
    <t>No surface area loss. (control TS reduction 29,1%)</t>
  </si>
  <si>
    <t>No surface area loss. (control TS reduction 19,7%)</t>
  </si>
  <si>
    <t>No surface area loss. (control TS reduction 11,4%)</t>
  </si>
  <si>
    <t>No surface area loss. (control TS reduction 16,8%)</t>
  </si>
  <si>
    <t>air</t>
  </si>
  <si>
    <t>garden in the UK, on a South facing wall, 1,5-21,5°C</t>
  </si>
  <si>
    <t>Fragmentation into microplastic pieces</t>
  </si>
  <si>
    <t>Fragmentation into microplastic pieces. Filamentous bacteria on the surface but no cracks and holes.</t>
  </si>
  <si>
    <t>Fragmentation into microplastic pieces. Cracks and holes at microscopic level.</t>
  </si>
  <si>
    <t>O'brine et al. 2010</t>
  </si>
  <si>
    <t>Marine environment</t>
  </si>
  <si>
    <t>in a marina in the UK (North Sea), 0,6m depth, 8,8-18,8°C</t>
  </si>
  <si>
    <t>PE grocery bag</t>
  </si>
  <si>
    <t xml:space="preserve">Bio-film present after 28 days. </t>
  </si>
  <si>
    <t>O'brine et al. 2011</t>
  </si>
  <si>
    <t>polyethylene based, oxo-degradable</t>
  </si>
  <si>
    <t>O'brine et al. 2012</t>
  </si>
  <si>
    <t>O'brine et al. 2013</t>
  </si>
  <si>
    <t>Compostable polyester grocery bag</t>
  </si>
  <si>
    <t>Bio-film present after 28 days. Total disappearance after 168 days.</t>
  </si>
  <si>
    <t>30/80</t>
  </si>
  <si>
    <t>PET bottle</t>
  </si>
  <si>
    <t>Samples aged artificially in the oven and exposed to UV</t>
  </si>
  <si>
    <t>soil from field, in the lab</t>
  </si>
  <si>
    <t>Viscometric analysis, end-group analysis by FFIR and crystallinity via density measurements</t>
  </si>
  <si>
    <t>Allen et al. 1994</t>
  </si>
  <si>
    <t>Extrapolation of lifetime of PET in soil at 20°C:
- 273 years for 45% relative humidity
- 180 years for wet soil
- 93 years for 100% relative humidity
Average: 182 years</t>
  </si>
  <si>
    <t>in the lab</t>
  </si>
  <si>
    <t>Viscometric analysis, microscopic examination</t>
  </si>
  <si>
    <t>Edge et al. 1991</t>
  </si>
  <si>
    <t>Extrapolation of lifetime of PET in soil at 20°C:
- 48 years for 45% relative humidity
- 35 years for wet soil
- 27 years for 100% relative humidity
Average: 37 years</t>
  </si>
  <si>
    <t>PET film</t>
  </si>
  <si>
    <t>Extrapolation of lifetime of PET in soil at 20°C:
- 32 years for 45% relative humidity
- 30 years for wet soil
- 25 years for 100% relative humidity
Average: 29 years</t>
  </si>
  <si>
    <t>PCL</t>
  </si>
  <si>
    <t>freshwater</t>
  </si>
  <si>
    <t>in a pond</t>
  </si>
  <si>
    <t>Heimowska et al. 2017</t>
  </si>
  <si>
    <t>They made another sample adding NaN3 to make sure the loss was due in part to microbial activity and not only to hydrolysis.</t>
  </si>
  <si>
    <t>seawater</t>
  </si>
  <si>
    <t>in the Baltic sea</t>
  </si>
  <si>
    <t>Rutkowska et al. 1998</t>
  </si>
  <si>
    <t>After 8 weeks it is indicated that the sample was "destroyed" which implies fragmentation rather than mineralization was measured.</t>
  </si>
  <si>
    <t>PBAT</t>
  </si>
  <si>
    <t>13C isotope-specific monitoring</t>
  </si>
  <si>
    <t>Zumstein et al. 2018</t>
  </si>
  <si>
    <t>Tanigushi 2019</t>
  </si>
  <si>
    <t>30°C, specific microbial consortium chosen for its high PET-degrading properties</t>
  </si>
  <si>
    <t>0,13 mg/day/cm^2</t>
  </si>
  <si>
    <t xml:space="preserve">aerobic conditions, shaken flask, bact Rhodococcus ruber </t>
  </si>
  <si>
    <t>PE film</t>
  </si>
  <si>
    <t>Sivan et al. 2006</t>
  </si>
  <si>
    <t>ASTM D5988-03 standard method</t>
  </si>
  <si>
    <t>UV irradiated Coculture of Lysinibacillus
xylanilyticus and Aspergillus niger</t>
  </si>
  <si>
    <t>LDPE films</t>
  </si>
  <si>
    <t>Esmaeili et al. 2013</t>
  </si>
  <si>
    <t>non-UV-irradiated, Coculture of Lysinibacillus
xylanilyticus and Aspergillus niger</t>
  </si>
  <si>
    <t>Enterobacter, 37°C</t>
  </si>
  <si>
    <t>LDPE pellets</t>
  </si>
  <si>
    <t>Pantoea, 37°C</t>
  </si>
  <si>
    <t>artificial consortium of both, 37°C</t>
  </si>
  <si>
    <t>Artificial thermophilic bacterial consortium, 55°C</t>
  </si>
  <si>
    <t>HDPE film</t>
  </si>
  <si>
    <t>HDPE pellets</t>
  </si>
  <si>
    <t>37°C, shaken flask, Aspergillus</t>
  </si>
  <si>
    <t>37°C, shaken flask, Bacillus</t>
  </si>
  <si>
    <t>Aspergillus clavatus, shaken flasks</t>
  </si>
  <si>
    <t>Gajendiran et al. 2016</t>
  </si>
  <si>
    <t>E. asburiae, 30°C, aerobic conditions, shaken flasks</t>
  </si>
  <si>
    <t>LLDPE film</t>
  </si>
  <si>
    <t>Bacillus, 30°C, aerobic conditions, shaken flasks</t>
  </si>
  <si>
    <t>Thermophilic artificial bacterial consortia, 50°C, aerobic conditions</t>
  </si>
  <si>
    <t>PP pellets</t>
  </si>
  <si>
    <t>Bacillus sp. and Paenibacillus sp., 30°C, aerobic conditions</t>
  </si>
  <si>
    <t>PE granules</t>
  </si>
  <si>
    <t>P. chrysosporium , shaken flasks</t>
  </si>
  <si>
    <t>Jeyakumar et al. 2013</t>
  </si>
  <si>
    <t>E.album, shaken flasks</t>
  </si>
  <si>
    <t>soil consortium, aerobic conditions</t>
  </si>
  <si>
    <t>Arkatkar et al. 2009</t>
  </si>
  <si>
    <t>PP film thermally pretreated</t>
  </si>
  <si>
    <t xml:space="preserve">Bacillus flexus </t>
  </si>
  <si>
    <t>PP film UV-pretreated</t>
  </si>
  <si>
    <t>Arkatkar et al. 2010</t>
  </si>
  <si>
    <t xml:space="preserve">Exiguobacterium </t>
  </si>
  <si>
    <t>28°C, Rhodococcus ruber</t>
  </si>
  <si>
    <t>PS flakes</t>
  </si>
  <si>
    <t>Mor and Sivan 2008</t>
  </si>
  <si>
    <t>30°C, Pseudomonas citronellolis, shaken flasks</t>
  </si>
  <si>
    <t>PVC films wastes</t>
  </si>
  <si>
    <t>25°C, fungal isolate</t>
  </si>
  <si>
    <t>pPVC film</t>
  </si>
  <si>
    <t>Webb et al. 2000</t>
  </si>
  <si>
    <t>aquatic system</t>
  </si>
  <si>
    <t>25°C, indigenous communities bioaugmented with Lysinibacillus and Salinibacterium</t>
  </si>
  <si>
    <t>29°C, B. cereus</t>
  </si>
  <si>
    <t>PE UV-treated</t>
  </si>
  <si>
    <t>Auta et al. 2017</t>
  </si>
  <si>
    <t>PS UV-treated</t>
  </si>
  <si>
    <t>29°C, B. gottheilii</t>
  </si>
  <si>
    <t>PP UV-treated</t>
  </si>
  <si>
    <t>30°C, shaken flasks, Arthrobacter</t>
  </si>
  <si>
    <t>HDPE</t>
  </si>
  <si>
    <t>30°C, shaken flasks, Pseudomonas</t>
  </si>
  <si>
    <t>37°C, aerobic conditions, Brevibacillus borstelensis</t>
  </si>
  <si>
    <t xml:space="preserve">37°C, Marine Kocuria palustris M16, Bacillus pumilus M27 and Bacillus subtilis H1584 </t>
  </si>
  <si>
    <t>30°C, coastal regien bacteria</t>
  </si>
  <si>
    <t>HDPE film (with additives)</t>
  </si>
  <si>
    <t>29°C, Rhodococcus</t>
  </si>
  <si>
    <t>Auta et al. 2018</t>
  </si>
  <si>
    <t>58°C</t>
  </si>
  <si>
    <t>58°C, pH 8.5, 63% humidity</t>
  </si>
  <si>
    <t>55°C, 55% moisture</t>
  </si>
  <si>
    <t>58°C, 60% humidity, aerobic</t>
  </si>
  <si>
    <t>synthetic material containing compost</t>
  </si>
  <si>
    <t>58°C, aerobic</t>
  </si>
  <si>
    <t>Inoculum from a municipal wastewater treatment plant</t>
  </si>
  <si>
    <t>30°C, aerobic</t>
  </si>
  <si>
    <t>PLA 80% / PFF 5% / starch 15%</t>
  </si>
  <si>
    <t>30°C, 80% humidity</t>
  </si>
  <si>
    <t xml:space="preserve">PLA/NPK (63.5/37.5%) </t>
  </si>
  <si>
    <t>PLA/NPK/EFB (25/37.5/37.5%)</t>
  </si>
  <si>
    <t xml:space="preserve">PLA/Soft wood (70/30%) </t>
  </si>
  <si>
    <t xml:space="preserve">PLA/corn (90/10%) </t>
  </si>
  <si>
    <t xml:space="preserve">PLA/PHB (75/25%) </t>
  </si>
  <si>
    <t>35°C</t>
  </si>
  <si>
    <t>55°C, 70% moisture</t>
  </si>
  <si>
    <t>brackish water sediment</t>
  </si>
  <si>
    <t>32°C, pH 7,06</t>
  </si>
  <si>
    <t>Poly[(3-hydroxybutyrate)-co-(3- hydroxyvalerate)]</t>
  </si>
  <si>
    <t>PHA/Rice Husk (60/40%)</t>
  </si>
  <si>
    <t>&gt;90</t>
  </si>
  <si>
    <t>Bioplastic made from potato almidon</t>
  </si>
  <si>
    <t>municipal solid waste mixture</t>
  </si>
  <si>
    <t>Cellulose acetate (from fiber flax)</t>
  </si>
  <si>
    <t>Cellulose acetate (from cotton linters)</t>
  </si>
  <si>
    <t>Sponge cloth (cellulose based)</t>
  </si>
  <si>
    <t>&gt;80</t>
  </si>
  <si>
    <t>58-65°C, 50-55% moisture, pH 7-8, aerobic</t>
  </si>
  <si>
    <t>PBS</t>
  </si>
  <si>
    <t xml:space="preserve">PBS/soy meal (75/25%) </t>
  </si>
  <si>
    <t xml:space="preserve">PBS/Canola meal (75/25%) </t>
  </si>
  <si>
    <t xml:space="preserve">PBS/Corn gluten meal (75/25%) </t>
  </si>
  <si>
    <t xml:space="preserve">PBS/switch grass (75/25%) </t>
  </si>
  <si>
    <t>inoculum from a municipal wastewater treatment plant</t>
  </si>
  <si>
    <t>Starch/PCL</t>
  </si>
  <si>
    <t>55°C</t>
  </si>
  <si>
    <t>Muller 2000</t>
  </si>
  <si>
    <t>BTA films of 2.5 cm on agar plates inoculated with a pre-screened mixed microbial culture from compost at 60°C</t>
  </si>
  <si>
    <t>ground (compost)</t>
  </si>
  <si>
    <t>BTA-copolyesters with 35% T (refered to total amount of acid in mol)</t>
  </si>
  <si>
    <t>BTA-copolyesters with 45% T (refered to total amount of acid in mol)</t>
  </si>
  <si>
    <t>Guo 2012</t>
  </si>
  <si>
    <t>ISO 14852 Mineral salt water with activated sludge, mature compost or soil under aerobic, mesophilic conditions, 30°C.</t>
  </si>
  <si>
    <t>PBSA</t>
  </si>
  <si>
    <t>PHBHHx</t>
  </si>
  <si>
    <t>PEA</t>
  </si>
  <si>
    <t>PEG</t>
  </si>
  <si>
    <t>PVA</t>
  </si>
  <si>
    <t>PEO</t>
  </si>
  <si>
    <t>PPC</t>
  </si>
  <si>
    <t>Tanigushi I., Yoshida S. et al. (2019) Biodegradation of PET: Current Status and Application Aspects. ACS Catal. 2019, 9, 4089−4105</t>
  </si>
  <si>
    <t xml:space="preserve">Esmaeili A., Pourbabaee A. et al. (2013) Biodegradation of Low-Density Polyethylene (LDPE) by Mixed Culture of Lysinibacillus xylanilyticus and Aspergillus niger in Soil. PLoS ONE 8(9): e71720. doi:10.1371/journal.pone.0071720
</t>
  </si>
  <si>
    <t xml:space="preserve">Sivan A., Szanto M. and Pavlov V. (2006) Biofilm development of the polyethylene-degrading bacterium Rhodococcus ruber. Appl Microbiol Biotechnol 72: 346–352 DOI 10.1007/s00253-005-0259-4
</t>
  </si>
  <si>
    <t>Tribedi P. and Dey S. (2017) Pre-oxidation of low-density polyethylene (LDPE)
by ultraviolet light (UV) promotes enhanced degradation of LDPE in soil. Environ Monit Assess (2017) 189: 624 https://doi.org/10.1007/s10661-017-6351-2</t>
  </si>
  <si>
    <t>Gajendiran A., Krishnamoorthy S. and Abraham J. (2016)Microbial degradation of low-density polyethylene (LDPE) by Aspergillus clavatus strain JASK1 isolated from landfill soil. 3 Biotech (2016) 6:52 DOI 10.1007/s13205-016-0394-x</t>
  </si>
  <si>
    <t>Yang Y., Yang J. et al. (2015) Biodegradation and Mineralization of Polystyrene by Plastic-Eating Mealworms: Part 2. Role of Gut Microorganisms. Environ. Sci. Technol. 2015, 49, 12087−12093 DOI: 10.1021/acs.est.5b02663</t>
  </si>
  <si>
    <t>References</t>
  </si>
  <si>
    <t xml:space="preserve">Jeyakumar D., Christeen J. and Doble M. (2013) Synergistic effects of pretreatment and blending on fungi mediated biodegradation of polypropylenes. Bioresource Technology 148 (2013) 78–85.
</t>
  </si>
  <si>
    <t>Arkatkar A., Arutchelvi J. et al. (2009) Degradation of unpretreated and thermally pretreated polypropylene by soil consortia. International Biodeterioration &amp; Biodegradation 63 (2009) 106–111</t>
  </si>
  <si>
    <t>Arkatkar A., Juwarkar A. et al. (2010) Growth of Pseudomonas and Bacillus biofilms on pretreated polypropylene surface. International Biodeterioration &amp; Biodegradation 64 (2010) 530-536</t>
  </si>
  <si>
    <t>Mor R. and Sivan A. (2008) Biofilm formation and partial biodegradation of polystyrene by the actinomycete Rhodococcus ruber. Biodegradation (2008) 19:851–858 DOI 10.1007/s10532-008-9188-0</t>
  </si>
  <si>
    <t>Webb J., Nixon M. et al. (2000) Fungal Colonization and Biodeterioration of Plasticized Polyvinyl Chloride. APPLIED AND ENVIRONMENTAL MICROBIOLOGY, Aug. 2000, p. 3194–3200 Vol. 66, No. 8</t>
  </si>
  <si>
    <t>Auta H., Emenike C. and Fauziah S. (2017) Screening of Bacillus strains isolated from mangrove ecosystems in Peninsular Malaysia for microplastic degradation. Environmental Pollution 231 (2017) 1552-1559</t>
  </si>
  <si>
    <t>Auta H., Emenike C. et al. (2018) Growth kinetics and biodeterioration of polypropylene microplastics by Bacillus sp. and Rhodococcus sp. isolated from mangrove sediment. Marine Pollution Bulletin 127 (2018) 15–21</t>
  </si>
  <si>
    <t xml:space="preserve">Woolnough C., Charlton T. et al. Surface changes in polyhydroxyalkanoate films during biodegradation and biofouling. Polym Int 57:1042–1051 </t>
  </si>
  <si>
    <t>Mohee R., Unmar G. et al. Biodegradability of biodegradable/degradable plastic materials under aerobic and anaerobic conditions. Waste Management 28 (2008) 1624–1629</t>
  </si>
  <si>
    <t>Müller R., Kleeberg I. and Deckwer W. (2000) Biodegradation of polyesters containing aromatic constituent. Journal of Biotechnology 86 (2001) 87–95</t>
  </si>
  <si>
    <t>Guo W, Tao J, Yang C, Song C, Geng W, et al. (2012) Introduction of Environmentally Degradable Parameters to Evaluate the Biodegradability of Biodegradable Polymers. PLoS ONE 7(5): e38341. doi:10.1371/journal.pone.0038341</t>
  </si>
  <si>
    <t>Emadian S., Onay T. and Demirel B. (2017) Biodegradation of bioplastics in natural environments. Waste Management 59 (2017) 526–536</t>
  </si>
  <si>
    <t>Raddadi N. and Fava F. (2019) Biodegradation of oil-based plastics in the environment: Existing knowledge and needs of research and innovation. Science of the Total Environment 679 (2019) 148–158</t>
  </si>
  <si>
    <t>Emadian et al. 2017</t>
  </si>
  <si>
    <t>Raddadi and Fava 2019</t>
  </si>
  <si>
    <t>Artu M. and Lecerf A. (2019) Slow degradation of compostable plastic carrier bags in a stream and its riparian area. Ann. Limnol. - Int. J. Lim. 2019, 55, 18 https://doi.org/10.1051/limn/2019017</t>
  </si>
  <si>
    <t>PLA 30% (plastic carrier bag)</t>
  </si>
  <si>
    <t>riparian area</t>
  </si>
  <si>
    <t>stream current</t>
  </si>
  <si>
    <t>Artu &amp; Lecerf 2019</t>
  </si>
  <si>
    <t>Tread rubber particles</t>
  </si>
  <si>
    <t>Not a natural environment</t>
  </si>
  <si>
    <t>Isolated bacteria Nocardia</t>
  </si>
  <si>
    <t>Weight loss and microscope examination</t>
  </si>
  <si>
    <t>Tsuchii and Tokiwa 2001</t>
  </si>
  <si>
    <t>Not usable because the experiment isn't in or reproducing a natural environment, and because weight loss isn't a reliable method to measure biodegradation.</t>
  </si>
  <si>
    <t>Polybutadiene (main synthetic rubber component of tyre tread)</t>
  </si>
  <si>
    <t>Isolated bacteria Moxarella</t>
  </si>
  <si>
    <t>molecular weight 2'500</t>
  </si>
  <si>
    <t>Tsuchii et al. 1984</t>
  </si>
  <si>
    <t>molecular weight 16'000</t>
  </si>
  <si>
    <t>&lt;5</t>
  </si>
  <si>
    <t>Tread wear particles</t>
  </si>
  <si>
    <t>reproduction of natural conditions (samples in fritted glass tubes put outside unprotected from wind and rain)</t>
  </si>
  <si>
    <t>0.6 and below</t>
  </si>
  <si>
    <t>Pyrolysis gas chromatography</t>
  </si>
  <si>
    <t xml:space="preserve">Cadle &amp; Williams 1980 </t>
  </si>
  <si>
    <t>The article doesn’t take into account the possibility of particles fragmentation from what I understand (the PGC selects some of the largest particles, and measures how much they weight compared to the original particles). 
The range of the weight loss is huge -&gt; they point out themselves that the measurements are not very precise.</t>
  </si>
  <si>
    <t>All compartments together (range) (%)</t>
  </si>
  <si>
    <t>Soil (%)</t>
  </si>
  <si>
    <t>Sea water (%)</t>
  </si>
  <si>
    <t>Freshwater (%)</t>
  </si>
  <si>
    <t>Air (%)</t>
  </si>
  <si>
    <t>Other terrestrial compartments (%)</t>
  </si>
  <si>
    <t>ASTM D5988-03
43% certified organic top soil, 43% no-till farm soil and 14% sand, 20°C, 60% moisture</t>
  </si>
  <si>
    <t>ASTM D 5988-12
agricultural soil enriched with compost and salt solution, moisture 14,6%</t>
  </si>
  <si>
    <t xml:space="preserve"> ISO 14851
Simulation of biodegradation in a natural environment with WWT inoculum</t>
  </si>
  <si>
    <t>ASTM D 5988-03</t>
  </si>
  <si>
    <t>Li 2010</t>
  </si>
  <si>
    <t>Li L., Frey M., Browning K. (2010) Biodegradability Study on Cotton and Polyester Fabrics. Journal of Engineered Fibers and Fabrics 42 Volume 5, Issue 4 - 2010</t>
  </si>
  <si>
    <t>4-13</t>
  </si>
  <si>
    <t>Li et al. 2010</t>
  </si>
  <si>
    <t>2</t>
  </si>
  <si>
    <t>55</t>
  </si>
  <si>
    <t>54-82</t>
  </si>
  <si>
    <t>PE (Fossil-based, oxodegradable)</t>
  </si>
  <si>
    <t>Standardized method</t>
  </si>
  <si>
    <t>Yes</t>
  </si>
  <si>
    <t>Standardised method</t>
  </si>
  <si>
    <t>No</t>
  </si>
  <si>
    <t>ASTM D5988-03 43% certified organic top soil, 43% no-till farm soil and 14% sand, 20°C, 60% moisture</t>
  </si>
  <si>
    <t>ASTM D5988-03 20°C, 60% moisture</t>
  </si>
  <si>
    <t>ISO 17556</t>
  </si>
  <si>
    <t>Determination of the ultimate aerobic biodegradability of plastic materials in soil by measuring the oxygen demand in a respirometer or the amount of carbon dioxide evolved</t>
  </si>
  <si>
    <t>ASTM D6691</t>
  </si>
  <si>
    <t>Zambrano 2020</t>
  </si>
  <si>
    <t>Zambrano, M. C.; Venditti, R. A. et al. (2020) Aerobic biodegradation in freshwater and marine environments of textile microfibers generated in clothes laundering: Effects of cellulose and polyester-based microfibers on the microbiome. Mar. Pollut. Bull.</t>
  </si>
  <si>
    <t>Information and contact</t>
  </si>
  <si>
    <t>File information</t>
  </si>
  <si>
    <t>This file has the following structure:</t>
  </si>
  <si>
    <t>You have questions? Please contact</t>
  </si>
  <si>
    <t>Anna Kounina</t>
  </si>
  <si>
    <t>anna.kounina@quantis-intl.com</t>
  </si>
  <si>
    <t>Laura Peano</t>
  </si>
  <si>
    <t>laura.peano@quantis-intl.com</t>
  </si>
  <si>
    <t>Julien Boucher</t>
  </si>
  <si>
    <t>julien.boucher@shaping-ea.com</t>
  </si>
  <si>
    <t>Violaine Magaud</t>
  </si>
  <si>
    <t>violaine.magaud@quantis-intl.com</t>
  </si>
  <si>
    <t>The PLP methodological guidance addresses the question of the biodegradability of the plastics that leak into the environment. The literature review performed to get the data provided is presented here.</t>
  </si>
  <si>
    <t>Sophie Chalumeau</t>
  </si>
  <si>
    <t>sophie.chalumeau@quantis-intl.com</t>
  </si>
  <si>
    <t>Specific experimental conditions</t>
  </si>
  <si>
    <r>
      <rPr>
        <b/>
        <sz val="14"/>
        <color theme="1" tint="-0.249977111117893"/>
        <rFont val="Calibri"/>
        <family val="2"/>
        <scheme val="minor"/>
      </rPr>
      <t>References</t>
    </r>
    <r>
      <rPr>
        <sz val="14"/>
        <color theme="1" tint="-0.249977111117893"/>
        <rFont val="Calibri"/>
        <family val="2"/>
        <scheme val="minor"/>
      </rPr>
      <t xml:space="preserve"> gives all the articles from which results were extracted.</t>
    </r>
  </si>
  <si>
    <r>
      <rPr>
        <b/>
        <sz val="14"/>
        <color theme="1" tint="-0.249977111117893"/>
        <rFont val="Calibri"/>
        <family val="2"/>
        <scheme val="minor"/>
      </rPr>
      <t>All values used</t>
    </r>
    <r>
      <rPr>
        <sz val="14"/>
        <color theme="1" tint="-0.249977111117893"/>
        <rFont val="Calibri"/>
        <family val="2"/>
        <scheme val="minor"/>
      </rPr>
      <t xml:space="preserve"> shows the list of all the results that were deemed relevant and strong enough to be included in the final results, with the most important informations about the experimental setting and the plastic itself.</t>
    </r>
  </si>
  <si>
    <r>
      <rPr>
        <b/>
        <sz val="14"/>
        <color theme="1" tint="-0.249977111117893"/>
        <rFont val="Calibri"/>
        <family val="2"/>
        <scheme val="minor"/>
      </rPr>
      <t>All values found</t>
    </r>
    <r>
      <rPr>
        <sz val="14"/>
        <color theme="1" tint="-0.249977111117893"/>
        <rFont val="Calibri"/>
        <family val="2"/>
        <scheme val="minor"/>
      </rPr>
      <t xml:space="preserve"> shows the list of all the results found in literature regarding the degradation of different polymers in natural or artificial environments, with the most important informations about the experimental setting and the plastic itself.</t>
    </r>
  </si>
  <si>
    <r>
      <rPr>
        <b/>
        <sz val="14"/>
        <color theme="1" tint="-0.249977111117893"/>
        <rFont val="Calibri"/>
        <family val="2"/>
        <scheme val="minor"/>
      </rPr>
      <t>Final table</t>
    </r>
    <r>
      <rPr>
        <sz val="14"/>
        <color theme="1" tint="-0.249977111117893"/>
        <rFont val="Calibri"/>
        <family val="2"/>
        <scheme val="minor"/>
      </rPr>
      <t xml:space="preserve"> shows the aggregated final results of biodegradation rate found in the guidelines (Part 3)</t>
    </r>
  </si>
  <si>
    <r>
      <rPr>
        <b/>
        <sz val="14"/>
        <color theme="1" tint="-0.249977111117893"/>
        <rFont val="Calibri"/>
        <family val="2"/>
        <scheme val="minor"/>
      </rPr>
      <t xml:space="preserve">Test methodologies </t>
    </r>
    <r>
      <rPr>
        <sz val="14"/>
        <color theme="1" tint="-0.249977111117893"/>
        <rFont val="Calibri"/>
        <family val="2"/>
        <scheme val="minor"/>
      </rPr>
      <t>gives the list of the existing standard test methods to this date that were considered relevant to assess the biodegradation of polymers in specific natural environments.</t>
    </r>
  </si>
  <si>
    <t>Plastic Leak Project Biodegradation Rate Literature Review 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</si>
</sst>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2"/>
      <color theme="1"/>
      <name val="Calibri"/>
      <family val="2"/>
      <scheme val="minor"/>
    </font>
    <font>
      <b/>
      <sz val="12"/>
      <color theme="0"/>
      <name val="Calibri"/>
      <family val="2"/>
      <scheme val="minor"/>
    </font>
    <font>
      <sz val="12"/>
      <color theme="0"/>
      <name val="Calibri"/>
      <family val="2"/>
      <scheme val="minor"/>
    </font>
    <font>
      <sz val="12"/>
      <color theme="2" tint="-0.89999084444715716"/>
      <name val="Calibri"/>
      <family val="2"/>
      <scheme val="minor"/>
    </font>
    <font>
      <b/>
      <sz val="12"/>
      <color theme="2" tint="-0.89999084444715716"/>
      <name val="Calibri"/>
      <family val="2"/>
      <scheme val="minor"/>
    </font>
    <font>
      <u/>
      <sz val="12"/>
      <color theme="10"/>
      <name val="Calibri"/>
      <family val="2"/>
      <scheme val="minor"/>
    </font>
    <font>
      <u/>
      <sz val="12"/>
      <color theme="11"/>
      <name val="Calibri"/>
      <family val="2"/>
      <scheme val="minor"/>
    </font>
    <font>
      <sz val="10"/>
      <color indexed="81"/>
      <name val="Calibri"/>
      <family val="2"/>
    </font>
    <font>
      <b/>
      <sz val="10"/>
      <color indexed="81"/>
      <name val="Calibri"/>
      <family val="2"/>
    </font>
    <font>
      <sz val="12"/>
      <color theme="2" tint="-0.89999084444715716"/>
      <name val="Calibri (Body)"/>
    </font>
    <font>
      <b/>
      <sz val="20"/>
      <color theme="0"/>
      <name val="Calibri"/>
      <family val="2"/>
      <scheme val="minor"/>
    </font>
    <font>
      <b/>
      <sz val="18"/>
      <color theme="1"/>
      <name val="Calibri"/>
      <family val="2"/>
    </font>
    <font>
      <sz val="12"/>
      <color theme="1"/>
      <name val="Calibri"/>
      <family val="2"/>
    </font>
    <font>
      <b/>
      <sz val="18"/>
      <color theme="0"/>
      <name val="Calibri"/>
      <family val="2"/>
      <scheme val="minor"/>
    </font>
    <font>
      <b/>
      <sz val="12"/>
      <color theme="0"/>
      <name val="Calibri"/>
      <family val="2"/>
    </font>
    <font>
      <sz val="11"/>
      <color theme="0"/>
      <name val="Calibri"/>
      <family val="2"/>
      <scheme val="minor"/>
    </font>
    <font>
      <sz val="12"/>
      <color theme="0"/>
      <name val="Calibri"/>
      <family val="2"/>
    </font>
    <font>
      <sz val="14"/>
      <color theme="1"/>
      <name val="Calibri"/>
      <family val="2"/>
      <scheme val="minor"/>
    </font>
    <font>
      <b/>
      <sz val="14"/>
      <color theme="0"/>
      <name val="Calibri"/>
      <family val="2"/>
      <scheme val="minor"/>
    </font>
    <font>
      <b/>
      <sz val="14"/>
      <color theme="0"/>
      <name val="Calibri"/>
      <family val="2"/>
    </font>
    <font>
      <sz val="14"/>
      <color theme="0"/>
      <name val="Calibri"/>
      <family val="2"/>
      <scheme val="minor"/>
    </font>
    <font>
      <sz val="14"/>
      <color theme="0"/>
      <name val="Calibri"/>
      <family val="2"/>
    </font>
    <font>
      <b/>
      <sz val="14"/>
      <color theme="1" tint="-0.249977111117893"/>
      <name val="Calibri"/>
      <family val="2"/>
    </font>
    <font>
      <sz val="14"/>
      <color theme="1" tint="-0.249977111117893"/>
      <name val="Calibri"/>
      <family val="2"/>
      <scheme val="minor"/>
    </font>
    <font>
      <b/>
      <sz val="14"/>
      <color theme="1" tint="-0.249977111117893"/>
      <name val="Calibri"/>
      <family val="2"/>
      <scheme val="minor"/>
    </font>
    <font>
      <sz val="14"/>
      <color theme="1"/>
      <name val="Calibri"/>
      <family val="2"/>
    </font>
    <font>
      <sz val="14"/>
      <color rgb="FF000000"/>
      <name val="Calibri"/>
      <family val="2"/>
    </font>
    <font>
      <sz val="14"/>
      <color rgb="FF256577"/>
      <name val="Calibri (Body)"/>
    </font>
    <font>
      <b/>
      <sz val="14"/>
      <color theme="1"/>
      <name val="Calibri"/>
      <family val="2"/>
    </font>
    <font>
      <u/>
      <sz val="11"/>
      <color theme="10"/>
      <name val="Calibri"/>
      <family val="2"/>
      <scheme val="minor"/>
    </font>
    <font>
      <u/>
      <sz val="14"/>
      <color rgb="FF256577"/>
      <name val="Calibri (Body)"/>
    </font>
    <font>
      <sz val="12"/>
      <color rgb="FF256577"/>
      <name val="Calibri (Body)"/>
    </font>
    <font>
      <sz val="12"/>
      <color rgb="FF000000"/>
      <name val="Calibri"/>
      <family val="2"/>
    </font>
    <font>
      <u/>
      <sz val="12"/>
      <color theme="4" tint="-0.499984740745262"/>
      <name val="Calibri"/>
      <family val="2"/>
      <scheme val="minor"/>
    </font>
    <font>
      <sz val="12"/>
      <color theme="4" tint="-0.499984740745262"/>
      <name val="Calibri"/>
      <family val="2"/>
      <scheme val="minor"/>
    </font>
    <font>
      <b/>
      <sz val="16"/>
      <color theme="0"/>
      <name val="Calibri (Body)"/>
    </font>
    <font>
      <sz val="16"/>
      <color theme="1"/>
      <name val="Calibri (Body)"/>
    </font>
    <font>
      <b/>
      <sz val="16"/>
      <color theme="2" tint="-0.89999084444715716"/>
      <name val="Calibri (Body)"/>
    </font>
    <font>
      <sz val="16"/>
      <color theme="2" tint="-0.89999084444715716"/>
      <name val="Calibri (Body)"/>
    </font>
    <font>
      <sz val="16"/>
      <color indexed="206"/>
      <name val="Calibri (Body)"/>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206576"/>
        <bgColor indexed="64"/>
      </patternFill>
    </fill>
    <fill>
      <patternFill patternType="solid">
        <fgColor rgb="FF256577"/>
        <bgColor indexed="64"/>
      </patternFill>
    </fill>
    <fill>
      <patternFill patternType="solid">
        <fgColor theme="4"/>
        <bgColor indexed="64"/>
      </patternFill>
    </fill>
    <fill>
      <patternFill patternType="solid">
        <fgColor rgb="FFFFFFFF"/>
        <bgColor rgb="FFFFFFFF"/>
      </patternFill>
    </fill>
    <fill>
      <patternFill patternType="solid">
        <fgColor rgb="FF256577"/>
        <bgColor rgb="FFFFFFFF"/>
      </patternFill>
    </fill>
    <fill>
      <patternFill patternType="solid">
        <fgColor theme="0"/>
        <bgColor rgb="FFFFFFFF"/>
      </patternFill>
    </fill>
  </fills>
  <borders count="31">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bottom style="thin">
        <color theme="2"/>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auto="1"/>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tint="-0.499984740745262"/>
      </left>
      <right style="thin">
        <color theme="0" tint="-0.499984740745262"/>
      </right>
      <top/>
      <bottom style="thin">
        <color theme="0" tint="-0.499984740745262"/>
      </bottom>
      <diagonal/>
    </border>
    <border>
      <left style="thin">
        <color rgb="FF256577"/>
      </left>
      <right/>
      <top style="thin">
        <color rgb="FF256577"/>
      </top>
      <bottom/>
      <diagonal/>
    </border>
    <border>
      <left/>
      <right/>
      <top style="thin">
        <color rgb="FF256577"/>
      </top>
      <bottom/>
      <diagonal/>
    </border>
    <border>
      <left/>
      <right style="thin">
        <color rgb="FF256577"/>
      </right>
      <top style="thin">
        <color rgb="FF256577"/>
      </top>
      <bottom/>
      <diagonal/>
    </border>
    <border>
      <left style="thin">
        <color rgb="FF256577"/>
      </left>
      <right/>
      <top/>
      <bottom/>
      <diagonal/>
    </border>
    <border>
      <left/>
      <right style="thin">
        <color rgb="FF256577"/>
      </right>
      <top/>
      <bottom/>
      <diagonal/>
    </border>
    <border>
      <left style="thin">
        <color rgb="FF256577"/>
      </left>
      <right/>
      <top/>
      <bottom style="thin">
        <color rgb="FF256577"/>
      </bottom>
      <diagonal/>
    </border>
    <border>
      <left/>
      <right/>
      <top/>
      <bottom style="thin">
        <color rgb="FF256577"/>
      </bottom>
      <diagonal/>
    </border>
    <border>
      <left/>
      <right style="thin">
        <color rgb="FF256577"/>
      </right>
      <top/>
      <bottom style="thin">
        <color rgb="FF256577"/>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cellStyleXfs>
  <cellXfs count="154">
    <xf numFmtId="0" fontId="0" fillId="0" borderId="0" xfId="0"/>
    <xf numFmtId="0" fontId="3" fillId="0" borderId="0" xfId="0" applyFont="1"/>
    <xf numFmtId="0" fontId="3" fillId="0" borderId="0" xfId="0" applyFont="1" applyAlignment="1">
      <alignment horizontal="center"/>
    </xf>
    <xf numFmtId="0" fontId="3" fillId="2" borderId="1" xfId="0" applyFont="1" applyFill="1" applyBorder="1"/>
    <xf numFmtId="0" fontId="3" fillId="0" borderId="0" xfId="0" applyFont="1" applyAlignment="1">
      <alignment vertical="center" wrapText="1"/>
    </xf>
    <xf numFmtId="0" fontId="3" fillId="0" borderId="3" xfId="0" applyFont="1" applyBorder="1"/>
    <xf numFmtId="0" fontId="3" fillId="2" borderId="2" xfId="0" applyFont="1" applyFill="1" applyBorder="1"/>
    <xf numFmtId="0" fontId="3" fillId="0" borderId="0" xfId="0" applyFont="1" applyAlignment="1">
      <alignment horizontal="left"/>
    </xf>
    <xf numFmtId="0" fontId="3" fillId="0" borderId="6" xfId="0" applyFont="1" applyBorder="1"/>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9" xfId="0" applyFont="1" applyBorder="1" applyAlignment="1">
      <alignment wrapText="1"/>
    </xf>
    <xf numFmtId="0" fontId="0" fillId="0" borderId="0" xfId="0" applyFill="1" applyBorder="1" applyAlignment="1">
      <alignment vertical="center"/>
    </xf>
    <xf numFmtId="0" fontId="0" fillId="0" borderId="0" xfId="0" applyFill="1" applyAlignment="1"/>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0" fillId="0" borderId="0" xfId="0" applyFill="1" applyBorder="1" applyAlignment="1"/>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5" borderId="0" xfId="0" applyFill="1" applyAlignment="1">
      <alignment vertical="center"/>
    </xf>
    <xf numFmtId="0" fontId="10" fillId="5" borderId="0" xfId="0" applyFont="1" applyFill="1" applyAlignment="1">
      <alignment vertical="center"/>
    </xf>
    <xf numFmtId="0" fontId="0" fillId="6" borderId="0" xfId="0" applyFill="1" applyAlignment="1">
      <alignment vertical="center"/>
    </xf>
    <xf numFmtId="0" fontId="0" fillId="2" borderId="0" xfId="0" applyFill="1" applyAlignment="1">
      <alignment vertical="center"/>
    </xf>
    <xf numFmtId="0" fontId="11" fillId="7" borderId="0" xfId="0" applyFont="1" applyFill="1" applyAlignment="1">
      <alignment horizontal="center" vertical="center" wrapText="1"/>
    </xf>
    <xf numFmtId="0" fontId="13" fillId="5" borderId="17" xfId="0" applyFont="1" applyFill="1" applyBorder="1" applyAlignment="1">
      <alignment vertical="center"/>
    </xf>
    <xf numFmtId="0" fontId="14" fillId="8" borderId="18" xfId="0" applyFont="1" applyFill="1" applyBorder="1" applyAlignment="1">
      <alignment horizontal="center" vertical="center"/>
    </xf>
    <xf numFmtId="0" fontId="15" fillId="5" borderId="18" xfId="0" applyFont="1" applyFill="1" applyBorder="1" applyAlignment="1">
      <alignment vertical="center"/>
    </xf>
    <xf numFmtId="0" fontId="16" fillId="8" borderId="18" xfId="0" applyFont="1" applyFill="1" applyBorder="1" applyAlignment="1">
      <alignment vertical="center"/>
    </xf>
    <xf numFmtId="0" fontId="15" fillId="5" borderId="19" xfId="0" applyFont="1" applyFill="1" applyBorder="1" applyAlignment="1">
      <alignment vertical="center"/>
    </xf>
    <xf numFmtId="0" fontId="17" fillId="2" borderId="0" xfId="0" applyFont="1" applyFill="1" applyAlignment="1">
      <alignment vertical="center"/>
    </xf>
    <xf numFmtId="0" fontId="18" fillId="2" borderId="20" xfId="0" applyFont="1" applyFill="1" applyBorder="1" applyAlignment="1">
      <alignment vertical="center"/>
    </xf>
    <xf numFmtId="0" fontId="19" fillId="9" borderId="0" xfId="0" applyFont="1" applyFill="1" applyAlignment="1">
      <alignment horizontal="center" vertical="center"/>
    </xf>
    <xf numFmtId="0" fontId="20" fillId="2" borderId="0" xfId="0" applyFont="1" applyFill="1" applyAlignment="1">
      <alignment vertical="center"/>
    </xf>
    <xf numFmtId="0" fontId="21" fillId="9" borderId="0" xfId="0" applyFont="1" applyFill="1" applyAlignment="1">
      <alignment vertical="center"/>
    </xf>
    <xf numFmtId="0" fontId="20" fillId="2" borderId="21" xfId="0" applyFont="1" applyFill="1" applyBorder="1" applyAlignment="1">
      <alignment vertical="center"/>
    </xf>
    <xf numFmtId="0" fontId="22" fillId="9" borderId="0" xfId="0" applyFont="1" applyFill="1" applyAlignment="1">
      <alignment horizontal="left" vertical="center"/>
    </xf>
    <xf numFmtId="0" fontId="23" fillId="2" borderId="0" xfId="0" applyFont="1" applyFill="1" applyAlignment="1">
      <alignment horizontal="left" vertical="center" wrapText="1"/>
    </xf>
    <xf numFmtId="0" fontId="19" fillId="2" borderId="0" xfId="0" applyFont="1" applyFill="1" applyAlignment="1">
      <alignment horizontal="center" vertical="center"/>
    </xf>
    <xf numFmtId="0" fontId="17" fillId="2" borderId="20" xfId="0" applyFont="1" applyFill="1" applyBorder="1" applyAlignment="1">
      <alignment vertical="center"/>
    </xf>
    <xf numFmtId="0" fontId="25" fillId="9" borderId="0" xfId="0" applyFont="1" applyFill="1" applyAlignment="1">
      <alignment vertical="center" wrapText="1"/>
    </xf>
    <xf numFmtId="0" fontId="25" fillId="9" borderId="0" xfId="0" applyFont="1" applyFill="1" applyAlignment="1">
      <alignment vertical="center"/>
    </xf>
    <xf numFmtId="0" fontId="26" fillId="9" borderId="0" xfId="0" applyFont="1" applyFill="1" applyAlignment="1">
      <alignment vertical="center"/>
    </xf>
    <xf numFmtId="0" fontId="17" fillId="2" borderId="21" xfId="0" applyFont="1" applyFill="1" applyBorder="1" applyAlignment="1">
      <alignment vertical="center"/>
    </xf>
    <xf numFmtId="0" fontId="27" fillId="9" borderId="0" xfId="0" applyFont="1" applyFill="1" applyAlignment="1">
      <alignment vertical="center" wrapText="1"/>
    </xf>
    <xf numFmtId="0" fontId="28" fillId="9" borderId="0" xfId="0" applyFont="1" applyFill="1" applyAlignment="1">
      <alignment horizontal="left" vertical="center"/>
    </xf>
    <xf numFmtId="0" fontId="25" fillId="7" borderId="0" xfId="0" applyFont="1" applyFill="1" applyAlignment="1">
      <alignment horizontal="left"/>
    </xf>
    <xf numFmtId="0" fontId="30" fillId="9" borderId="0" xfId="6" applyFont="1" applyFill="1" applyBorder="1"/>
    <xf numFmtId="0" fontId="30" fillId="0" borderId="0" xfId="6" applyFont="1"/>
    <xf numFmtId="0" fontId="17" fillId="2" borderId="22" xfId="0" applyFont="1" applyFill="1" applyBorder="1" applyAlignment="1">
      <alignment vertical="center"/>
    </xf>
    <xf numFmtId="0" fontId="25" fillId="9" borderId="23" xfId="0" applyFont="1" applyFill="1" applyBorder="1" applyAlignment="1">
      <alignment vertical="center"/>
    </xf>
    <xf numFmtId="0" fontId="17" fillId="2" borderId="23" xfId="0" applyFont="1" applyFill="1" applyBorder="1" applyAlignment="1">
      <alignment vertical="center"/>
    </xf>
    <xf numFmtId="0" fontId="27" fillId="9" borderId="23" xfId="0" applyFont="1" applyFill="1" applyBorder="1" applyAlignment="1">
      <alignment vertical="center" wrapText="1"/>
    </xf>
    <xf numFmtId="0" fontId="25" fillId="9" borderId="23" xfId="0" applyFont="1" applyFill="1" applyBorder="1" applyAlignment="1">
      <alignment vertical="center" wrapText="1"/>
    </xf>
    <xf numFmtId="0" fontId="26" fillId="9" borderId="23" xfId="0" applyFont="1" applyFill="1" applyBorder="1" applyAlignment="1">
      <alignment vertical="center"/>
    </xf>
    <xf numFmtId="0" fontId="17" fillId="2" borderId="24" xfId="0" applyFont="1" applyFill="1" applyBorder="1" applyAlignment="1">
      <alignment vertical="center"/>
    </xf>
    <xf numFmtId="0" fontId="12" fillId="9" borderId="0" xfId="0" applyFont="1" applyFill="1" applyAlignment="1">
      <alignment vertical="center"/>
    </xf>
    <xf numFmtId="0" fontId="31" fillId="9" borderId="0" xfId="0" applyFont="1" applyFill="1" applyAlignment="1">
      <alignment vertical="center" wrapText="1"/>
    </xf>
    <xf numFmtId="0" fontId="12" fillId="9" borderId="0" xfId="0" applyFont="1" applyFill="1" applyAlignment="1">
      <alignment vertical="center" wrapText="1"/>
    </xf>
    <xf numFmtId="0" fontId="32" fillId="9" borderId="0" xfId="0" applyFont="1" applyFill="1" applyAlignment="1">
      <alignment vertical="center"/>
    </xf>
    <xf numFmtId="0" fontId="31" fillId="2"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wrapText="1"/>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vertical="center" wrapText="1"/>
    </xf>
    <xf numFmtId="0" fontId="1" fillId="4" borderId="0" xfId="0" applyFont="1" applyFill="1" applyAlignment="1">
      <alignment vertical="center" wrapText="1"/>
    </xf>
    <xf numFmtId="0" fontId="1" fillId="4" borderId="4"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4" borderId="0" xfId="0" applyFont="1" applyFill="1" applyBorder="1" applyAlignment="1">
      <alignment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xf numFmtId="0" fontId="3" fillId="0" borderId="0" xfId="0" applyFont="1" applyBorder="1" applyAlignment="1">
      <alignment wrapText="1"/>
    </xf>
    <xf numFmtId="0" fontId="3" fillId="0" borderId="0" xfId="0" applyFont="1" applyFill="1" applyBorder="1" applyAlignment="1">
      <alignment vertical="center" wrapText="1"/>
    </xf>
    <xf numFmtId="0" fontId="4" fillId="0" borderId="0" xfId="0" applyFont="1" applyBorder="1" applyAlignment="1">
      <alignment vertical="center" wrapText="1"/>
    </xf>
    <xf numFmtId="0" fontId="3" fillId="0" borderId="25"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left" vertical="center" wrapText="1"/>
    </xf>
    <xf numFmtId="2" fontId="3" fillId="0" borderId="25" xfId="0" applyNumberFormat="1" applyFont="1" applyBorder="1" applyAlignment="1">
      <alignment vertical="center" wrapText="1"/>
    </xf>
    <xf numFmtId="0" fontId="3" fillId="0" borderId="25" xfId="0" applyFont="1" applyBorder="1" applyAlignment="1">
      <alignment wrapText="1"/>
    </xf>
    <xf numFmtId="0" fontId="3" fillId="0" borderId="2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5" xfId="0" applyNumberFormat="1" applyFont="1" applyBorder="1" applyAlignment="1">
      <alignment vertical="center" wrapText="1"/>
    </xf>
    <xf numFmtId="0" fontId="3" fillId="0" borderId="25" xfId="0" applyFont="1" applyFill="1" applyBorder="1" applyAlignment="1">
      <alignment horizontal="right" vertical="center" wrapText="1"/>
    </xf>
    <xf numFmtId="0" fontId="3" fillId="0" borderId="25" xfId="0" applyNumberFormat="1" applyFont="1" applyFill="1" applyBorder="1" applyAlignment="1">
      <alignment horizontal="right" vertical="center" wrapText="1"/>
    </xf>
    <xf numFmtId="0" fontId="9" fillId="0" borderId="25" xfId="0" applyFont="1" applyFill="1" applyBorder="1" applyAlignment="1">
      <alignment horizontal="center" vertical="center" wrapText="1"/>
    </xf>
    <xf numFmtId="0" fontId="3" fillId="0" borderId="26" xfId="0" applyFont="1" applyBorder="1" applyAlignment="1">
      <alignment vertical="center" wrapText="1"/>
    </xf>
    <xf numFmtId="0" fontId="3" fillId="0" borderId="26" xfId="0" applyFont="1" applyBorder="1" applyAlignment="1">
      <alignment horizontal="left" vertical="center" wrapText="1"/>
    </xf>
    <xf numFmtId="2" fontId="3" fillId="0" borderId="26" xfId="0" applyNumberFormat="1" applyFont="1" applyBorder="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Fill="1" applyBorder="1" applyAlignment="1">
      <alignment horizontal="center" vertical="center" wrapText="1"/>
    </xf>
    <xf numFmtId="0" fontId="2" fillId="4" borderId="29" xfId="0" applyFont="1" applyFill="1" applyBorder="1" applyAlignment="1">
      <alignment vertical="center" wrapText="1"/>
    </xf>
    <xf numFmtId="0" fontId="2" fillId="4" borderId="29" xfId="0" applyFont="1" applyFill="1" applyBorder="1" applyAlignment="1">
      <alignment horizontal="center" vertical="center" wrapText="1"/>
    </xf>
    <xf numFmtId="0" fontId="1" fillId="4" borderId="30" xfId="0" applyFont="1" applyFill="1" applyBorder="1" applyAlignment="1">
      <alignment vertical="center" wrapText="1"/>
    </xf>
    <xf numFmtId="0" fontId="1" fillId="4" borderId="0" xfId="0" applyFont="1" applyFill="1" applyAlignment="1"/>
    <xf numFmtId="0" fontId="33" fillId="0" borderId="0" xfId="1" applyFont="1" applyFill="1" applyAlignment="1"/>
    <xf numFmtId="0" fontId="34" fillId="0" borderId="0" xfId="0" applyFont="1" applyFill="1" applyAlignment="1"/>
    <xf numFmtId="0" fontId="33" fillId="0" borderId="0" xfId="1" applyFont="1" applyFill="1" applyAlignment="1">
      <alignment vertical="center"/>
    </xf>
    <xf numFmtId="0" fontId="35" fillId="4" borderId="11" xfId="0" applyFont="1" applyFill="1" applyBorder="1" applyAlignment="1">
      <alignment horizontal="center" vertical="center" wrapText="1"/>
    </xf>
    <xf numFmtId="0" fontId="36" fillId="0" borderId="0" xfId="0" applyFont="1" applyAlignment="1">
      <alignment wrapText="1"/>
    </xf>
    <xf numFmtId="0" fontId="37" fillId="0" borderId="12" xfId="0" applyFont="1" applyFill="1" applyBorder="1" applyAlignment="1">
      <alignment vertical="center" wrapText="1"/>
    </xf>
    <xf numFmtId="0" fontId="36" fillId="0" borderId="13" xfId="0" applyFont="1" applyFill="1" applyBorder="1" applyAlignment="1">
      <alignment horizontal="right" vertical="center" wrapText="1"/>
    </xf>
    <xf numFmtId="0" fontId="36" fillId="0" borderId="14" xfId="0" applyFont="1" applyFill="1" applyBorder="1" applyAlignment="1">
      <alignment horizontal="right" vertical="center" wrapText="1"/>
    </xf>
    <xf numFmtId="0" fontId="36" fillId="0" borderId="15" xfId="0" applyFont="1" applyFill="1" applyBorder="1" applyAlignment="1">
      <alignment horizontal="right" vertical="center" wrapText="1"/>
    </xf>
    <xf numFmtId="0" fontId="36" fillId="0" borderId="0" xfId="0" applyFont="1" applyFill="1" applyAlignment="1">
      <alignment wrapText="1"/>
    </xf>
    <xf numFmtId="0" fontId="37" fillId="3" borderId="0" xfId="0" applyFont="1" applyFill="1" applyBorder="1" applyAlignment="1">
      <alignment vertical="center" wrapText="1"/>
    </xf>
    <xf numFmtId="0" fontId="36" fillId="3" borderId="0" xfId="0" applyFont="1" applyFill="1" applyBorder="1" applyAlignment="1">
      <alignment horizontal="right" vertical="center" wrapText="1"/>
    </xf>
    <xf numFmtId="0" fontId="37" fillId="2" borderId="0" xfId="0" applyFont="1" applyFill="1" applyBorder="1" applyAlignment="1">
      <alignment vertical="center" wrapText="1"/>
    </xf>
    <xf numFmtId="0" fontId="38" fillId="2" borderId="0" xfId="0" applyFont="1" applyFill="1" applyBorder="1" applyAlignment="1">
      <alignment horizontal="right" vertical="center" wrapText="1"/>
    </xf>
    <xf numFmtId="49" fontId="38" fillId="2" borderId="0" xfId="0" applyNumberFormat="1" applyFont="1" applyFill="1" applyBorder="1" applyAlignment="1">
      <alignment horizontal="right" vertical="center" wrapText="1"/>
    </xf>
    <xf numFmtId="1" fontId="38" fillId="2" borderId="0" xfId="0" applyNumberFormat="1" applyFont="1" applyFill="1" applyBorder="1" applyAlignment="1">
      <alignment horizontal="right" vertical="center" wrapText="1"/>
    </xf>
    <xf numFmtId="0" fontId="38" fillId="3" borderId="0" xfId="0" applyFont="1" applyFill="1" applyBorder="1" applyAlignment="1">
      <alignment horizontal="right" vertical="center" wrapText="1"/>
    </xf>
    <xf numFmtId="49" fontId="38" fillId="3" borderId="0" xfId="0" applyNumberFormat="1" applyFont="1" applyFill="1" applyBorder="1" applyAlignment="1">
      <alignment horizontal="right" vertical="center" wrapText="1"/>
    </xf>
    <xf numFmtId="0" fontId="36" fillId="2" borderId="0" xfId="0" applyFont="1" applyFill="1" applyBorder="1" applyAlignment="1">
      <alignment horizontal="right" vertical="center" wrapText="1"/>
    </xf>
    <xf numFmtId="49" fontId="36" fillId="2" borderId="0" xfId="0" applyNumberFormat="1" applyFont="1" applyFill="1" applyBorder="1" applyAlignment="1">
      <alignment horizontal="right" vertical="center" wrapText="1"/>
    </xf>
    <xf numFmtId="0" fontId="39" fillId="2" borderId="0" xfId="0" applyFont="1" applyFill="1" applyBorder="1" applyAlignment="1">
      <alignment horizontal="right" vertical="center" wrapText="1"/>
    </xf>
    <xf numFmtId="1" fontId="36" fillId="2" borderId="0" xfId="0" applyNumberFormat="1" applyFont="1" applyFill="1" applyBorder="1" applyAlignment="1">
      <alignment horizontal="right" vertical="center" wrapText="1"/>
    </xf>
    <xf numFmtId="0" fontId="38" fillId="2" borderId="0" xfId="0" applyFont="1" applyFill="1" applyAlignment="1">
      <alignment wrapText="1"/>
    </xf>
    <xf numFmtId="0" fontId="23" fillId="2" borderId="0" xfId="0" applyFont="1" applyFill="1" applyAlignment="1">
      <alignment vertical="center" wrapText="1"/>
    </xf>
    <xf numFmtId="0" fontId="23" fillId="2" borderId="0" xfId="0" applyFont="1" applyFill="1" applyAlignment="1">
      <alignment vertical="center"/>
    </xf>
    <xf numFmtId="0" fontId="11" fillId="7" borderId="0" xfId="0" applyFont="1" applyFill="1" applyAlignment="1">
      <alignment horizontal="center" vertical="center" wrapText="1"/>
    </xf>
    <xf numFmtId="0" fontId="12" fillId="7" borderId="0" xfId="0" applyFont="1" applyFill="1" applyAlignment="1">
      <alignment horizontal="center"/>
    </xf>
    <xf numFmtId="0" fontId="23" fillId="2" borderId="0" xfId="0" applyFont="1" applyFill="1" applyAlignment="1">
      <alignment horizontal="left" vertical="center" wrapText="1"/>
    </xf>
    <xf numFmtId="0" fontId="2" fillId="4"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2" fillId="4" borderId="2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 fillId="4" borderId="0" xfId="0" applyFont="1" applyFill="1" applyAlignment="1">
      <alignment horizontal="center"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Hyperlink 2" xfId="6" xr:uid="{F9A256AE-DC55-6647-84FE-61DB18DAFB52}"/>
    <cellStyle name="Normal" xfId="0" builtinId="0"/>
  </cellStyles>
  <dxfs count="0"/>
  <tableStyles count="0" defaultTableStyle="TableStyleMedium2" defaultPivotStyle="PivotStyleLight16"/>
  <colors>
    <mruColors>
      <color rgb="FF206576"/>
      <color rgb="FFDCFFDA"/>
      <color rgb="FFA6A6A6"/>
      <color rgb="FF61CABA"/>
      <color rgb="FFA5DDF3"/>
      <color rgb="FFFAC2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5</xdr:row>
      <xdr:rowOff>0</xdr:rowOff>
    </xdr:from>
    <xdr:to>
      <xdr:col>6</xdr:col>
      <xdr:colOff>127000</xdr:colOff>
      <xdr:row>7</xdr:row>
      <xdr:rowOff>165100</xdr:rowOff>
    </xdr:to>
    <xdr:pic>
      <xdr:nvPicPr>
        <xdr:cNvPr id="2" name="Picture 3">
          <a:extLst>
            <a:ext uri="{FF2B5EF4-FFF2-40B4-BE49-F238E27FC236}">
              <a16:creationId xmlns:a16="http://schemas.microsoft.com/office/drawing/2014/main" id="{2DAFDF66-BECA-D84C-9D20-35D06E807E59}"/>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8140700" y="1397000"/>
          <a:ext cx="0" cy="673100"/>
        </a:xfrm>
        <a:prstGeom prst="rect">
          <a:avLst/>
        </a:prstGeom>
        <a:noFill/>
        <a:ln>
          <a:noFill/>
        </a:ln>
      </xdr:spPr>
    </xdr:pic>
    <xdr:clientData/>
  </xdr:twoCellAnchor>
  <xdr:twoCellAnchor editAs="oneCell">
    <xdr:from>
      <xdr:col>1</xdr:col>
      <xdr:colOff>0</xdr:colOff>
      <xdr:row>0</xdr:row>
      <xdr:rowOff>101601</xdr:rowOff>
    </xdr:from>
    <xdr:to>
      <xdr:col>1</xdr:col>
      <xdr:colOff>0</xdr:colOff>
      <xdr:row>0</xdr:row>
      <xdr:rowOff>479799</xdr:rowOff>
    </xdr:to>
    <xdr:pic>
      <xdr:nvPicPr>
        <xdr:cNvPr id="3" name="Espace réservé du contenu 5">
          <a:extLst>
            <a:ext uri="{FF2B5EF4-FFF2-40B4-BE49-F238E27FC236}">
              <a16:creationId xmlns:a16="http://schemas.microsoft.com/office/drawing/2014/main" id="{730D9209-79E8-014A-98E3-36218023AE55}"/>
            </a:ext>
          </a:extLst>
        </xdr:cNvPr>
        <xdr:cNvPicPr>
          <a:picLocks noGrp="1"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584200" y="101601"/>
          <a:ext cx="0" cy="378198"/>
        </a:xfrm>
        <a:prstGeom prst="rect">
          <a:avLst/>
        </a:prstGeom>
      </xdr:spPr>
    </xdr:pic>
    <xdr:clientData/>
  </xdr:twoCellAnchor>
  <xdr:twoCellAnchor editAs="oneCell">
    <xdr:from>
      <xdr:col>2</xdr:col>
      <xdr:colOff>431800</xdr:colOff>
      <xdr:row>0</xdr:row>
      <xdr:rowOff>127000</xdr:rowOff>
    </xdr:from>
    <xdr:to>
      <xdr:col>2</xdr:col>
      <xdr:colOff>1691800</xdr:colOff>
      <xdr:row>0</xdr:row>
      <xdr:rowOff>505198</xdr:rowOff>
    </xdr:to>
    <xdr:pic>
      <xdr:nvPicPr>
        <xdr:cNvPr id="4" name="Espace réservé du contenu 5">
          <a:extLst>
            <a:ext uri="{FF2B5EF4-FFF2-40B4-BE49-F238E27FC236}">
              <a16:creationId xmlns:a16="http://schemas.microsoft.com/office/drawing/2014/main" id="{0D29EE20-784D-164A-AA63-2068F04638D9}"/>
            </a:ext>
          </a:extLst>
        </xdr:cNvPr>
        <xdr:cNvPicPr>
          <a:picLocks noGrp="1"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270000" y="127000"/>
          <a:ext cx="1260000" cy="378198"/>
        </a:xfrm>
        <a:prstGeom prst="rect">
          <a:avLst/>
        </a:prstGeom>
      </xdr:spPr>
    </xdr:pic>
    <xdr:clientData/>
  </xdr:twoCellAnchor>
  <xdr:twoCellAnchor editAs="oneCell">
    <xdr:from>
      <xdr:col>2</xdr:col>
      <xdr:colOff>2387600</xdr:colOff>
      <xdr:row>0</xdr:row>
      <xdr:rowOff>76200</xdr:rowOff>
    </xdr:from>
    <xdr:to>
      <xdr:col>2</xdr:col>
      <xdr:colOff>2900947</xdr:colOff>
      <xdr:row>1</xdr:row>
      <xdr:rowOff>0</xdr:rowOff>
    </xdr:to>
    <xdr:pic>
      <xdr:nvPicPr>
        <xdr:cNvPr id="5" name="Picture 4">
          <a:extLst>
            <a:ext uri="{FF2B5EF4-FFF2-40B4-BE49-F238E27FC236}">
              <a16:creationId xmlns:a16="http://schemas.microsoft.com/office/drawing/2014/main" id="{8C439A6A-593C-9D45-93FB-7A850BD9D4A8}"/>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3225800" y="76200"/>
          <a:ext cx="513347" cy="508000"/>
        </a:xfrm>
        <a:prstGeom prst="rect">
          <a:avLst/>
        </a:prstGeom>
      </xdr:spPr>
    </xdr:pic>
    <xdr:clientData/>
  </xdr:twoCellAnchor>
  <xdr:oneCellAnchor>
    <xdr:from>
      <xdr:col>2</xdr:col>
      <xdr:colOff>1866900</xdr:colOff>
      <xdr:row>0</xdr:row>
      <xdr:rowOff>139700</xdr:rowOff>
    </xdr:from>
    <xdr:ext cx="299634" cy="374141"/>
    <xdr:sp macro="" textlink="">
      <xdr:nvSpPr>
        <xdr:cNvPr id="6" name="TextBox 5">
          <a:extLst>
            <a:ext uri="{FF2B5EF4-FFF2-40B4-BE49-F238E27FC236}">
              <a16:creationId xmlns:a16="http://schemas.microsoft.com/office/drawing/2014/main" id="{38CA99D3-3EC4-E341-99DF-D8F9A95DA478}"/>
            </a:ext>
          </a:extLst>
        </xdr:cNvPr>
        <xdr:cNvSpPr txBox="1"/>
      </xdr:nvSpPr>
      <xdr:spPr>
        <a:xfrm>
          <a:off x="2705100" y="139700"/>
          <a:ext cx="2996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solidFill>
                <a:schemeClr val="bg1"/>
              </a:solidFill>
            </a:rPr>
            <a:t>+</a:t>
          </a:r>
        </a:p>
      </xdr:txBody>
    </xdr:sp>
    <xdr:clientData/>
  </xdr:oneCellAnchor>
</xdr:wsDr>
</file>

<file path=xl/theme/theme1.xml><?xml version="1.0" encoding="utf-8"?>
<a:theme xmlns:a="http://schemas.openxmlformats.org/drawingml/2006/main" name="Quantis">
  <a:themeElements>
    <a:clrScheme name="Personnalisée 3">
      <a:dk1>
        <a:srgbClr val="695E59"/>
      </a:dk1>
      <a:lt1>
        <a:srgbClr val="FFFFFF"/>
      </a:lt1>
      <a:dk2>
        <a:srgbClr val="E5004B"/>
      </a:dk2>
      <a:lt2>
        <a:srgbClr val="ECE9E9"/>
      </a:lt2>
      <a:accent1>
        <a:srgbClr val="1FA6E3"/>
      </a:accent1>
      <a:accent2>
        <a:srgbClr val="93D5F6"/>
      </a:accent2>
      <a:accent3>
        <a:srgbClr val="9185BE"/>
      </a:accent3>
      <a:accent4>
        <a:srgbClr val="BDB5DA"/>
      </a:accent4>
      <a:accent5>
        <a:srgbClr val="A71680"/>
      </a:accent5>
      <a:accent6>
        <a:srgbClr val="CE80B5"/>
      </a:accent6>
      <a:hlink>
        <a:srgbClr val="E5004B"/>
      </a:hlink>
      <a:folHlink>
        <a:srgbClr val="E6007E"/>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Quantis" id="{EDA93CA3-6C8D-264E-8E9B-185563FF560C}" vid="{0BEC0143-2A0E-0942-A232-E48DC5E2D6D1}"/>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lien.boucher@shaping-ea.com" TargetMode="External"/><Relationship Id="rId2" Type="http://schemas.openxmlformats.org/officeDocument/2006/relationships/hyperlink" Target="mailto:laura.peano@quantis-intl.com" TargetMode="External"/><Relationship Id="rId1" Type="http://schemas.openxmlformats.org/officeDocument/2006/relationships/hyperlink" Target="mailto:anna.kounina@quantis-intl.com" TargetMode="External"/><Relationship Id="rId5" Type="http://schemas.openxmlformats.org/officeDocument/2006/relationships/drawing" Target="../drawings/drawing1.xml"/><Relationship Id="rId4" Type="http://schemas.openxmlformats.org/officeDocument/2006/relationships/hyperlink" Target="mailto:violaine.magaud@quantis-intl.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1016/j.marpolbul.2019.02.062" TargetMode="External"/><Relationship Id="rId3" Type="http://schemas.openxmlformats.org/officeDocument/2006/relationships/hyperlink" Target="https://doi.org/10.1016/j.marpolbul.2019.03.020" TargetMode="External"/><Relationship Id="rId7" Type="http://schemas.openxmlformats.org/officeDocument/2006/relationships/hyperlink" Target="http://dx.doi.org/10.1016/j.polymdegradstab.2013.05.007" TargetMode="External"/><Relationship Id="rId2" Type="http://schemas.openxmlformats.org/officeDocument/2006/relationships/hyperlink" Target="http://dx.doi.org/10.1016/j.ibiod.2013.04.014" TargetMode="External"/><Relationship Id="rId1" Type="http://schemas.openxmlformats.org/officeDocument/2006/relationships/hyperlink" Target="http://dx.doi.org/10.1016/j.polymdegradstab.2012.07.035" TargetMode="External"/><Relationship Id="rId6" Type="http://schemas.openxmlformats.org/officeDocument/2006/relationships/hyperlink" Target="https://doi.org/10.1016/j.marpolbul.2017.12.025" TargetMode="External"/><Relationship Id="rId5" Type="http://schemas.openxmlformats.org/officeDocument/2006/relationships/hyperlink" Target="http://dx.doi.org/10.4236/jacen.2016.51003" TargetMode="External"/><Relationship Id="rId10" Type="http://schemas.openxmlformats.org/officeDocument/2006/relationships/comments" Target="../comments1.xml"/><Relationship Id="rId4" Type="http://schemas.openxmlformats.org/officeDocument/2006/relationships/hyperlink" Target="http://dx.doi.org/10.1016/j.polymdegradstab.2013.09.018"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A611-4D2C-AD4F-9CAC-1933743B55BE}">
  <dimension ref="A1:P325"/>
  <sheetViews>
    <sheetView tabSelected="1" workbookViewId="0">
      <selection activeCell="B3" sqref="B3:M5"/>
    </sheetView>
  </sheetViews>
  <sheetFormatPr baseColWidth="10" defaultColWidth="0" defaultRowHeight="15" customHeight="1" zeroHeight="1"/>
  <cols>
    <col min="1" max="1" width="7.6640625" style="30" customWidth="1"/>
    <col min="2" max="2" width="3.33203125" style="30" customWidth="1"/>
    <col min="3" max="3" width="38.83203125" style="30" customWidth="1"/>
    <col min="4" max="4" width="22.6640625" style="30" customWidth="1"/>
    <col min="5" max="11" width="16.33203125" style="30" customWidth="1"/>
    <col min="12" max="14" width="10.83203125" style="30" customWidth="1"/>
    <col min="15" max="16" width="0" style="30" hidden="1" customWidth="1"/>
    <col min="17" max="16384" width="10.83203125" style="30" hidden="1"/>
  </cols>
  <sheetData>
    <row r="1" spans="1:14" s="29" customFormat="1" ht="46" customHeight="1">
      <c r="A1" s="27"/>
      <c r="B1" s="28"/>
      <c r="C1" s="28"/>
      <c r="D1" s="27"/>
      <c r="E1" s="27"/>
      <c r="F1" s="27"/>
      <c r="G1" s="27"/>
      <c r="H1" s="27"/>
      <c r="I1" s="27"/>
      <c r="J1" s="27"/>
      <c r="K1" s="27"/>
      <c r="L1" s="27"/>
      <c r="M1" s="27"/>
      <c r="N1" s="27"/>
    </row>
    <row r="2" spans="1:14" ht="16"/>
    <row r="3" spans="1:14" ht="16">
      <c r="B3" s="137" t="s">
        <v>479</v>
      </c>
      <c r="C3" s="137"/>
      <c r="D3" s="137"/>
      <c r="E3" s="137"/>
      <c r="F3" s="137"/>
      <c r="G3" s="137"/>
      <c r="H3" s="137"/>
      <c r="I3" s="137"/>
      <c r="J3" s="137"/>
      <c r="K3" s="137"/>
      <c r="L3" s="137"/>
      <c r="M3" s="137"/>
    </row>
    <row r="4" spans="1:14" ht="16">
      <c r="B4" s="137"/>
      <c r="C4" s="137"/>
      <c r="D4" s="137"/>
      <c r="E4" s="137"/>
      <c r="F4" s="137"/>
      <c r="G4" s="137"/>
      <c r="H4" s="137"/>
      <c r="I4" s="137"/>
      <c r="J4" s="137"/>
      <c r="K4" s="137"/>
      <c r="L4" s="137"/>
      <c r="M4" s="137"/>
    </row>
    <row r="5" spans="1:14" ht="16">
      <c r="B5" s="137"/>
      <c r="C5" s="137"/>
      <c r="D5" s="137"/>
      <c r="E5" s="137"/>
      <c r="F5" s="137"/>
      <c r="G5" s="137"/>
      <c r="H5" s="137"/>
      <c r="I5" s="137"/>
      <c r="J5" s="137"/>
      <c r="K5" s="137"/>
      <c r="L5" s="137"/>
      <c r="M5" s="137"/>
    </row>
    <row r="6" spans="1:14" ht="24">
      <c r="B6" s="31"/>
      <c r="C6" s="31"/>
      <c r="D6" s="31"/>
      <c r="E6" s="31"/>
      <c r="F6" s="31"/>
      <c r="G6" s="31"/>
      <c r="H6" s="31"/>
      <c r="I6" s="31"/>
      <c r="J6" s="31"/>
      <c r="K6" s="31"/>
      <c r="L6" s="31"/>
      <c r="M6" s="31"/>
    </row>
    <row r="7" spans="1:14" ht="16">
      <c r="B7" s="138"/>
      <c r="C7" s="138"/>
      <c r="D7" s="138"/>
      <c r="E7" s="138"/>
      <c r="F7" s="138"/>
      <c r="G7" s="138"/>
      <c r="H7" s="138"/>
      <c r="I7" s="138"/>
      <c r="J7" s="138"/>
      <c r="K7" s="138"/>
      <c r="L7" s="138"/>
      <c r="M7" s="138"/>
    </row>
    <row r="8" spans="1:14" ht="24">
      <c r="B8" s="32" t="s">
        <v>458</v>
      </c>
      <c r="C8" s="33"/>
      <c r="D8" s="34"/>
      <c r="E8" s="34"/>
      <c r="F8" s="34"/>
      <c r="G8" s="34"/>
      <c r="H8" s="34"/>
      <c r="I8" s="35"/>
      <c r="J8" s="35"/>
      <c r="K8" s="35"/>
      <c r="L8" s="35"/>
      <c r="M8" s="36"/>
    </row>
    <row r="9" spans="1:14" s="37" customFormat="1" ht="19">
      <c r="B9" s="38"/>
      <c r="C9" s="39"/>
      <c r="D9" s="40"/>
      <c r="E9" s="40"/>
      <c r="F9" s="40"/>
      <c r="G9" s="40"/>
      <c r="H9" s="40"/>
      <c r="I9" s="41"/>
      <c r="J9" s="41"/>
      <c r="K9" s="41"/>
      <c r="L9" s="41"/>
      <c r="M9" s="42"/>
    </row>
    <row r="10" spans="1:14" s="37" customFormat="1" ht="44" customHeight="1">
      <c r="B10" s="38"/>
      <c r="C10" s="43" t="s">
        <v>459</v>
      </c>
      <c r="D10" s="139" t="s">
        <v>470</v>
      </c>
      <c r="E10" s="139"/>
      <c r="F10" s="139"/>
      <c r="G10" s="139"/>
      <c r="H10" s="139"/>
      <c r="I10" s="139"/>
      <c r="J10" s="139"/>
      <c r="K10" s="139"/>
      <c r="L10" s="41"/>
      <c r="M10" s="42"/>
    </row>
    <row r="11" spans="1:14" s="37" customFormat="1" ht="25" customHeight="1">
      <c r="B11" s="38"/>
      <c r="C11" s="43"/>
      <c r="D11" s="139" t="s">
        <v>460</v>
      </c>
      <c r="E11" s="139"/>
      <c r="F11" s="44"/>
      <c r="G11" s="44"/>
      <c r="H11" s="44"/>
      <c r="I11" s="44"/>
      <c r="J11" s="44"/>
      <c r="K11" s="44"/>
      <c r="L11" s="41"/>
      <c r="M11" s="42"/>
    </row>
    <row r="12" spans="1:14" s="37" customFormat="1" ht="19">
      <c r="B12" s="38"/>
      <c r="C12" s="45"/>
      <c r="D12" s="136" t="s">
        <v>477</v>
      </c>
      <c r="E12" s="136"/>
      <c r="F12" s="136"/>
      <c r="G12" s="136"/>
      <c r="H12" s="136"/>
      <c r="I12" s="136"/>
      <c r="J12" s="136"/>
      <c r="K12" s="136"/>
      <c r="L12" s="41"/>
      <c r="M12" s="42"/>
    </row>
    <row r="13" spans="1:14" s="37" customFormat="1" ht="46" customHeight="1">
      <c r="B13" s="38"/>
      <c r="C13" s="45"/>
      <c r="D13" s="135" t="s">
        <v>475</v>
      </c>
      <c r="E13" s="135"/>
      <c r="F13" s="135"/>
      <c r="G13" s="135"/>
      <c r="H13" s="135"/>
      <c r="I13" s="135"/>
      <c r="J13" s="135"/>
      <c r="K13" s="135"/>
      <c r="L13" s="41"/>
      <c r="M13" s="42"/>
    </row>
    <row r="14" spans="1:14" s="37" customFormat="1" ht="40" customHeight="1">
      <c r="B14" s="38"/>
      <c r="C14" s="39"/>
      <c r="D14" s="135" t="s">
        <v>476</v>
      </c>
      <c r="E14" s="135"/>
      <c r="F14" s="135"/>
      <c r="G14" s="135"/>
      <c r="H14" s="135"/>
      <c r="I14" s="135"/>
      <c r="J14" s="135"/>
      <c r="K14" s="135"/>
      <c r="L14" s="41"/>
      <c r="M14" s="42"/>
    </row>
    <row r="15" spans="1:14" s="37" customFormat="1" ht="22" customHeight="1">
      <c r="B15" s="38"/>
      <c r="C15" s="39"/>
      <c r="D15" s="136" t="s">
        <v>474</v>
      </c>
      <c r="E15" s="136"/>
      <c r="F15" s="136"/>
      <c r="G15" s="136"/>
      <c r="H15" s="136"/>
      <c r="I15" s="136"/>
      <c r="J15" s="136"/>
      <c r="K15" s="136"/>
      <c r="L15" s="41"/>
      <c r="M15" s="42"/>
    </row>
    <row r="16" spans="1:14" s="37" customFormat="1" ht="42" customHeight="1">
      <c r="B16" s="38"/>
      <c r="C16" s="39"/>
      <c r="D16" s="135" t="s">
        <v>478</v>
      </c>
      <c r="E16" s="135"/>
      <c r="F16" s="135"/>
      <c r="G16" s="135"/>
      <c r="H16" s="135"/>
      <c r="I16" s="135"/>
      <c r="J16" s="135"/>
      <c r="K16" s="135"/>
      <c r="L16" s="41"/>
      <c r="M16" s="42"/>
    </row>
    <row r="17" spans="2:13" s="37" customFormat="1" ht="19">
      <c r="B17" s="46"/>
      <c r="E17" s="47"/>
      <c r="F17" s="47"/>
      <c r="I17" s="48"/>
      <c r="J17" s="48"/>
      <c r="K17" s="48"/>
      <c r="L17" s="49"/>
      <c r="M17" s="50"/>
    </row>
    <row r="18" spans="2:13" s="37" customFormat="1" ht="19">
      <c r="B18" s="46"/>
      <c r="C18" s="48"/>
      <c r="E18" s="51"/>
      <c r="F18" s="47"/>
      <c r="G18" s="47"/>
      <c r="I18" s="48"/>
      <c r="J18" s="48"/>
      <c r="K18" s="48"/>
      <c r="L18" s="49"/>
      <c r="M18" s="50"/>
    </row>
    <row r="19" spans="2:13" s="37" customFormat="1" ht="19">
      <c r="B19" s="46"/>
      <c r="C19" s="52" t="s">
        <v>461</v>
      </c>
      <c r="D19" s="53" t="s">
        <v>462</v>
      </c>
      <c r="E19" s="54" t="s">
        <v>463</v>
      </c>
      <c r="F19" s="47"/>
      <c r="G19" s="47"/>
      <c r="I19" s="48"/>
      <c r="J19" s="48"/>
      <c r="K19" s="48"/>
      <c r="L19" s="49"/>
      <c r="M19" s="50"/>
    </row>
    <row r="20" spans="2:13" s="37" customFormat="1" ht="19">
      <c r="B20" s="46"/>
      <c r="C20" s="48"/>
      <c r="D20" s="53" t="s">
        <v>464</v>
      </c>
      <c r="E20" s="54" t="s">
        <v>465</v>
      </c>
      <c r="F20" s="47"/>
      <c r="G20" s="47"/>
      <c r="I20" s="48"/>
      <c r="J20" s="48"/>
      <c r="K20" s="48"/>
      <c r="L20" s="49"/>
      <c r="M20" s="50"/>
    </row>
    <row r="21" spans="2:13" s="37" customFormat="1" ht="19">
      <c r="B21" s="46"/>
      <c r="C21" s="48"/>
      <c r="D21" s="53" t="s">
        <v>466</v>
      </c>
      <c r="E21" s="55" t="s">
        <v>467</v>
      </c>
      <c r="F21" s="47"/>
      <c r="G21" s="47"/>
      <c r="I21" s="48"/>
      <c r="J21" s="48"/>
      <c r="K21" s="48"/>
      <c r="L21" s="49"/>
      <c r="M21" s="50"/>
    </row>
    <row r="22" spans="2:13" s="37" customFormat="1" ht="19">
      <c r="B22" s="46"/>
      <c r="C22" s="48"/>
      <c r="D22" s="53" t="s">
        <v>468</v>
      </c>
      <c r="E22" s="54" t="s">
        <v>469</v>
      </c>
      <c r="F22" s="47"/>
      <c r="G22" s="47"/>
      <c r="I22" s="48"/>
      <c r="J22" s="48"/>
      <c r="K22" s="48"/>
      <c r="L22" s="49"/>
      <c r="M22" s="50"/>
    </row>
    <row r="23" spans="2:13" s="37" customFormat="1" ht="19">
      <c r="B23" s="46"/>
      <c r="C23" s="48"/>
      <c r="D23" s="53" t="s">
        <v>471</v>
      </c>
      <c r="E23" s="54" t="s">
        <v>472</v>
      </c>
      <c r="F23" s="47"/>
      <c r="G23" s="47"/>
      <c r="I23" s="48"/>
      <c r="J23" s="48"/>
      <c r="K23" s="48"/>
      <c r="L23" s="49"/>
      <c r="M23" s="50"/>
    </row>
    <row r="24" spans="2:13" s="37" customFormat="1" ht="19">
      <c r="B24" s="56"/>
      <c r="C24" s="57"/>
      <c r="D24" s="58"/>
      <c r="E24" s="59"/>
      <c r="F24" s="60"/>
      <c r="G24" s="58"/>
      <c r="H24" s="58"/>
      <c r="I24" s="57"/>
      <c r="J24" s="57"/>
      <c r="K24" s="57"/>
      <c r="L24" s="61"/>
      <c r="M24" s="62"/>
    </row>
    <row r="25" spans="2:13" ht="16">
      <c r="C25" s="63"/>
      <c r="E25" s="64"/>
      <c r="F25" s="65"/>
      <c r="I25" s="63"/>
      <c r="J25" s="63"/>
      <c r="K25" s="63"/>
      <c r="L25" s="66"/>
    </row>
    <row r="26" spans="2:13" ht="16">
      <c r="E26" s="67"/>
    </row>
    <row r="27" spans="2:13" ht="16"/>
    <row r="28" spans="2:13" ht="15" customHeight="1"/>
    <row r="29" spans="2:13" ht="15" customHeight="1"/>
    <row r="30" spans="2:13" ht="15" customHeight="1"/>
    <row r="31" spans="2:13" ht="15" customHeight="1"/>
    <row r="32" spans="2: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6"/>
    <row r="53" ht="16"/>
    <row r="54" ht="16"/>
    <row r="55" ht="16"/>
    <row r="56" ht="16"/>
    <row r="57" ht="16"/>
    <row r="58" ht="16"/>
    <row r="59" ht="16"/>
    <row r="60" ht="16"/>
    <row r="61" ht="16"/>
    <row r="62" ht="16"/>
    <row r="63" ht="16"/>
    <row r="64" ht="16"/>
    <row r="65" ht="16"/>
    <row r="66" ht="16"/>
    <row r="67" ht="16"/>
    <row r="68" ht="16"/>
    <row r="69" ht="16"/>
    <row r="70" ht="16"/>
    <row r="71" ht="16"/>
    <row r="72" ht="16"/>
    <row r="73" ht="16"/>
    <row r="74" ht="16"/>
    <row r="75" ht="16"/>
    <row r="76" ht="16"/>
    <row r="77" ht="16"/>
    <row r="78" ht="16"/>
    <row r="79" ht="16"/>
    <row r="80" ht="16"/>
    <row r="81" ht="16"/>
    <row r="82" ht="16"/>
    <row r="83" ht="16"/>
    <row r="84" ht="16"/>
    <row r="85" ht="16"/>
    <row r="86" ht="16"/>
    <row r="87" ht="16"/>
    <row r="88" ht="16"/>
    <row r="89" ht="16"/>
    <row r="90" ht="16"/>
    <row r="91" ht="16"/>
    <row r="92" ht="16"/>
    <row r="93" ht="16"/>
    <row r="94" ht="16"/>
    <row r="95" ht="16"/>
    <row r="96" ht="16"/>
    <row r="97" ht="16"/>
    <row r="98" ht="16"/>
    <row r="99" ht="16"/>
    <row r="100" ht="16"/>
    <row r="101" ht="16"/>
    <row r="102" ht="16"/>
    <row r="103" ht="16"/>
    <row r="104" ht="16"/>
    <row r="105" ht="16"/>
    <row r="106" ht="16"/>
    <row r="107" ht="16"/>
    <row r="108" ht="16"/>
    <row r="109" ht="16"/>
    <row r="110" ht="16"/>
    <row r="111" ht="16"/>
    <row r="112" ht="16"/>
    <row r="113" ht="16"/>
    <row r="114" ht="16"/>
    <row r="115" ht="16"/>
    <row r="116" ht="16"/>
    <row r="117" ht="16"/>
    <row r="118" ht="16"/>
    <row r="119" ht="16"/>
    <row r="120" ht="16"/>
    <row r="121" ht="16"/>
    <row r="122" ht="16"/>
    <row r="123" ht="16"/>
    <row r="124" ht="16"/>
    <row r="125" ht="16"/>
    <row r="126" ht="16"/>
    <row r="127" ht="16"/>
    <row r="128" ht="16"/>
    <row r="129" ht="16"/>
    <row r="130" ht="16"/>
    <row r="131" ht="16"/>
    <row r="132" ht="16"/>
    <row r="133" ht="16"/>
    <row r="134" ht="16"/>
    <row r="135" ht="16"/>
    <row r="136" ht="16"/>
    <row r="137" ht="16"/>
    <row r="138" ht="16"/>
    <row r="139" ht="16"/>
    <row r="140" ht="16"/>
    <row r="141" ht="16"/>
    <row r="142" ht="16"/>
    <row r="143" ht="16"/>
    <row r="144" ht="16"/>
    <row r="145" ht="16"/>
    <row r="146" ht="16"/>
    <row r="147" ht="16"/>
    <row r="148" ht="16"/>
    <row r="149" ht="16"/>
    <row r="150" ht="16"/>
    <row r="151" ht="16"/>
    <row r="152" ht="16"/>
    <row r="153" ht="16"/>
    <row r="154" ht="16"/>
    <row r="155" ht="16"/>
    <row r="156" ht="16"/>
    <row r="157" ht="16"/>
    <row r="158" ht="16"/>
    <row r="159" ht="16"/>
    <row r="160" ht="16"/>
    <row r="161" ht="16"/>
    <row r="162" ht="16"/>
    <row r="163" ht="16"/>
    <row r="164" ht="16"/>
    <row r="165" ht="16"/>
    <row r="166" ht="16"/>
    <row r="167" ht="16"/>
    <row r="168" ht="16"/>
    <row r="169" ht="16"/>
    <row r="170" ht="16"/>
    <row r="171" ht="16"/>
    <row r="172" ht="16"/>
    <row r="173" ht="16"/>
    <row r="174" ht="16"/>
    <row r="175" ht="16"/>
    <row r="176" ht="16"/>
    <row r="177" ht="16"/>
    <row r="178" ht="16"/>
    <row r="179" ht="16"/>
    <row r="180" ht="16"/>
    <row r="181" ht="16"/>
    <row r="182" ht="16"/>
    <row r="183" ht="16"/>
    <row r="184" ht="16"/>
    <row r="185" ht="16"/>
    <row r="186" ht="16"/>
    <row r="187" ht="16"/>
    <row r="188" ht="16"/>
    <row r="189" ht="16"/>
    <row r="190" ht="16"/>
    <row r="191" ht="16"/>
    <row r="192" ht="16"/>
    <row r="193" ht="16"/>
    <row r="194" ht="16"/>
    <row r="195" ht="16"/>
    <row r="196" ht="16"/>
    <row r="197" ht="16"/>
    <row r="198" ht="16"/>
    <row r="199" ht="16"/>
    <row r="200" ht="16"/>
    <row r="201" ht="16"/>
    <row r="202" ht="16"/>
    <row r="203" ht="16"/>
    <row r="204" ht="16"/>
    <row r="205" ht="16"/>
    <row r="206" ht="16"/>
    <row r="207" ht="16"/>
    <row r="208" ht="16"/>
    <row r="209" ht="16"/>
    <row r="210" ht="16"/>
    <row r="211" ht="16"/>
    <row r="212" ht="16"/>
    <row r="213" ht="16"/>
    <row r="214" ht="16"/>
    <row r="215" ht="16"/>
    <row r="216" ht="16"/>
    <row r="217" ht="16"/>
    <row r="218" ht="16"/>
    <row r="219" ht="16"/>
    <row r="220" ht="16"/>
    <row r="221" ht="16"/>
    <row r="222" ht="16"/>
    <row r="223" ht="16"/>
    <row r="224" ht="16"/>
    <row r="225" ht="16"/>
    <row r="226" ht="16"/>
    <row r="227" ht="16"/>
    <row r="228" ht="16"/>
    <row r="229" ht="16"/>
    <row r="230" ht="16"/>
    <row r="231" ht="16"/>
    <row r="232" ht="16"/>
    <row r="233" ht="16"/>
    <row r="234" ht="16"/>
    <row r="235" ht="16"/>
    <row r="236" ht="16"/>
    <row r="237" ht="16"/>
    <row r="238" ht="16"/>
    <row r="239" ht="16"/>
    <row r="240" ht="16"/>
    <row r="241" ht="16"/>
    <row r="242" ht="16"/>
    <row r="243" ht="16"/>
    <row r="244" ht="16"/>
    <row r="245" ht="16"/>
    <row r="246" ht="16"/>
    <row r="247" ht="16"/>
    <row r="248" ht="16"/>
    <row r="249" ht="16"/>
    <row r="250" ht="16"/>
    <row r="251" ht="16"/>
    <row r="252" ht="16"/>
    <row r="253" ht="16"/>
    <row r="254" ht="16"/>
    <row r="255" ht="16"/>
    <row r="256" ht="16"/>
    <row r="257" ht="16"/>
    <row r="258" ht="16"/>
    <row r="259" ht="16"/>
    <row r="260" ht="16"/>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sheetData>
  <mergeCells count="9">
    <mergeCell ref="D14:K14"/>
    <mergeCell ref="D15:K15"/>
    <mergeCell ref="D16:K16"/>
    <mergeCell ref="B3:M5"/>
    <mergeCell ref="B7:M7"/>
    <mergeCell ref="D10:K10"/>
    <mergeCell ref="D11:E11"/>
    <mergeCell ref="D12:K12"/>
    <mergeCell ref="D13:K13"/>
  </mergeCells>
  <hyperlinks>
    <hyperlink ref="E19" r:id="rId1" xr:uid="{36AD94B1-54C0-CB4B-869D-A070119292EA}"/>
    <hyperlink ref="E20" r:id="rId2" xr:uid="{64D573F3-F6CD-C74E-803F-7E11A275BE91}"/>
    <hyperlink ref="E21" r:id="rId3" display="mailto:julien.boucher@shaping-ea.com" xr:uid="{1E2A3D31-C0B8-4645-9C98-06D828DF25FD}"/>
    <hyperlink ref="E22" r:id="rId4" xr:uid="{2A8882FD-EB7D-B446-B7DF-6F6FA38FFCF1}"/>
  </hyperlinks>
  <pageMargins left="0.7" right="0.7" top="0.75" bottom="0.75" header="0.3" footer="0.3"/>
  <pageSetup paperSize="9" orientation="portrait" horizontalDpi="0" verticalDpi="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workbookViewId="0">
      <selection activeCell="D13" sqref="D13"/>
    </sheetView>
  </sheetViews>
  <sheetFormatPr baseColWidth="10" defaultRowHeight="21"/>
  <cols>
    <col min="1" max="1" width="23" style="116" customWidth="1"/>
    <col min="2" max="8" width="19.83203125" style="116" customWidth="1"/>
    <col min="9" max="16384" width="10.83203125" style="116"/>
  </cols>
  <sheetData>
    <row r="1" spans="1:8" ht="40" customHeight="1">
      <c r="A1" s="115" t="s">
        <v>121</v>
      </c>
      <c r="B1" s="115" t="s">
        <v>118</v>
      </c>
      <c r="C1" s="115" t="s">
        <v>429</v>
      </c>
      <c r="D1" s="115" t="s">
        <v>430</v>
      </c>
      <c r="E1" s="115" t="s">
        <v>431</v>
      </c>
      <c r="F1" s="115" t="s">
        <v>432</v>
      </c>
      <c r="G1" s="115" t="s">
        <v>433</v>
      </c>
      <c r="H1" s="115" t="s">
        <v>434</v>
      </c>
    </row>
    <row r="2" spans="1:8" s="121" customFormat="1" ht="28" customHeight="1">
      <c r="A2" s="117" t="s">
        <v>42</v>
      </c>
      <c r="B2" s="118">
        <v>1</v>
      </c>
      <c r="C2" s="119">
        <v>2</v>
      </c>
      <c r="D2" s="119">
        <v>2</v>
      </c>
      <c r="E2" s="119" t="s">
        <v>34</v>
      </c>
      <c r="F2" s="120" t="s">
        <v>34</v>
      </c>
      <c r="G2" s="120" t="s">
        <v>34</v>
      </c>
      <c r="H2" s="119" t="s">
        <v>34</v>
      </c>
    </row>
    <row r="3" spans="1:8" ht="28" customHeight="1">
      <c r="A3" s="122" t="s">
        <v>113</v>
      </c>
      <c r="B3" s="123">
        <v>1</v>
      </c>
      <c r="C3" s="123">
        <v>2</v>
      </c>
      <c r="D3" s="123">
        <v>2</v>
      </c>
      <c r="E3" s="123" t="s">
        <v>34</v>
      </c>
      <c r="F3" s="123" t="s">
        <v>34</v>
      </c>
      <c r="G3" s="123" t="s">
        <v>34</v>
      </c>
      <c r="H3" s="123" t="s">
        <v>34</v>
      </c>
    </row>
    <row r="4" spans="1:8" ht="28" customHeight="1">
      <c r="A4" s="124" t="s">
        <v>122</v>
      </c>
      <c r="B4" s="125">
        <v>1</v>
      </c>
      <c r="C4" s="126" t="s">
        <v>443</v>
      </c>
      <c r="D4" s="127">
        <v>2</v>
      </c>
      <c r="E4" s="125" t="s">
        <v>34</v>
      </c>
      <c r="F4" s="125" t="s">
        <v>34</v>
      </c>
      <c r="G4" s="125" t="s">
        <v>34</v>
      </c>
      <c r="H4" s="125" t="s">
        <v>34</v>
      </c>
    </row>
    <row r="5" spans="1:8" ht="28" customHeight="1">
      <c r="A5" s="122" t="s">
        <v>115</v>
      </c>
      <c r="B5" s="128">
        <v>1</v>
      </c>
      <c r="C5" s="129" t="s">
        <v>444</v>
      </c>
      <c r="D5" s="128">
        <v>55</v>
      </c>
      <c r="E5" s="128" t="s">
        <v>34</v>
      </c>
      <c r="F5" s="128" t="s">
        <v>34</v>
      </c>
      <c r="G5" s="128" t="s">
        <v>34</v>
      </c>
      <c r="H5" s="128" t="s">
        <v>34</v>
      </c>
    </row>
    <row r="6" spans="1:8" ht="28" customHeight="1">
      <c r="A6" s="124" t="s">
        <v>29</v>
      </c>
      <c r="B6" s="130">
        <v>1</v>
      </c>
      <c r="C6" s="131" t="s">
        <v>119</v>
      </c>
      <c r="D6" s="132" t="s">
        <v>34</v>
      </c>
      <c r="E6" s="130">
        <v>80</v>
      </c>
      <c r="F6" s="130" t="s">
        <v>34</v>
      </c>
      <c r="G6" s="130" t="s">
        <v>34</v>
      </c>
      <c r="H6" s="130" t="s">
        <v>34</v>
      </c>
    </row>
    <row r="7" spans="1:8" ht="28" customHeight="1">
      <c r="A7" s="122" t="s">
        <v>28</v>
      </c>
      <c r="B7" s="128">
        <v>2</v>
      </c>
      <c r="C7" s="129" t="s">
        <v>120</v>
      </c>
      <c r="D7" s="128">
        <v>80</v>
      </c>
      <c r="E7" s="128">
        <v>90</v>
      </c>
      <c r="F7" s="128" t="s">
        <v>34</v>
      </c>
      <c r="G7" s="128" t="s">
        <v>34</v>
      </c>
      <c r="H7" s="128" t="s">
        <v>34</v>
      </c>
    </row>
    <row r="8" spans="1:8" ht="28" customHeight="1">
      <c r="A8" s="124" t="s">
        <v>116</v>
      </c>
      <c r="B8" s="130">
        <v>5</v>
      </c>
      <c r="C8" s="131" t="s">
        <v>445</v>
      </c>
      <c r="D8" s="133">
        <f>AVERAGE('All values used'!G9:G13)</f>
        <v>71.8</v>
      </c>
      <c r="E8" s="133" t="s">
        <v>34</v>
      </c>
      <c r="F8" s="130" t="s">
        <v>34</v>
      </c>
      <c r="G8" s="130" t="s">
        <v>34</v>
      </c>
      <c r="H8" s="130" t="s">
        <v>34</v>
      </c>
    </row>
    <row r="9" spans="1:8" ht="28" customHeight="1">
      <c r="A9" s="122" t="s">
        <v>117</v>
      </c>
      <c r="B9" s="128">
        <v>4</v>
      </c>
      <c r="C9" s="129" t="s">
        <v>441</v>
      </c>
      <c r="D9" s="128">
        <v>13</v>
      </c>
      <c r="E9" s="128">
        <v>4</v>
      </c>
      <c r="F9" s="128">
        <v>2</v>
      </c>
      <c r="G9" s="128" t="s">
        <v>34</v>
      </c>
      <c r="H9" s="128" t="s">
        <v>34</v>
      </c>
    </row>
    <row r="10" spans="1:8">
      <c r="A10" s="134"/>
      <c r="B10" s="134"/>
      <c r="C10" s="134"/>
      <c r="D10" s="134"/>
      <c r="E10" s="134"/>
      <c r="F10" s="134"/>
      <c r="G10" s="134"/>
      <c r="H10" s="134"/>
    </row>
    <row r="12" spans="1:8">
      <c r="D12" s="1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8"/>
  <sheetViews>
    <sheetView zoomScaleNormal="100" zoomScalePageLayoutView="120" workbookViewId="0">
      <pane xSplit="2" ySplit="1" topLeftCell="C2" activePane="bottomRight" state="frozen"/>
      <selection pane="topRight" activeCell="D1" sqref="D1"/>
      <selection pane="bottomLeft" activeCell="A2" sqref="A2"/>
      <selection pane="bottomRight" activeCell="D1" sqref="D1"/>
    </sheetView>
  </sheetViews>
  <sheetFormatPr baseColWidth="10" defaultRowHeight="16"/>
  <cols>
    <col min="1" max="1" width="21.6640625" style="1" customWidth="1"/>
    <col min="2" max="2" width="13.1640625" style="2" customWidth="1"/>
    <col min="3" max="3" width="23" style="3" customWidth="1"/>
    <col min="4" max="4" width="32.83203125" style="2" customWidth="1"/>
    <col min="5" max="6" width="10.83203125" style="1"/>
    <col min="7" max="7" width="22.5" style="1" customWidth="1"/>
    <col min="8" max="9" width="21.6640625" style="1" customWidth="1"/>
    <col min="10" max="10" width="14.1640625" style="7" customWidth="1"/>
    <col min="11" max="11" width="64.1640625" style="1" customWidth="1"/>
    <col min="12" max="16384" width="10.83203125" style="1"/>
  </cols>
  <sheetData>
    <row r="1" spans="1:32" s="69" customFormat="1" ht="65" customHeight="1">
      <c r="A1" s="70" t="s">
        <v>50</v>
      </c>
      <c r="B1" s="71" t="s">
        <v>48</v>
      </c>
      <c r="C1" s="70" t="s">
        <v>49</v>
      </c>
      <c r="D1" s="71" t="s">
        <v>473</v>
      </c>
      <c r="E1" s="72" t="s">
        <v>47</v>
      </c>
      <c r="F1" s="73" t="s">
        <v>46</v>
      </c>
      <c r="G1" s="72" t="s">
        <v>110</v>
      </c>
      <c r="H1" s="72" t="s">
        <v>45</v>
      </c>
      <c r="I1" s="70" t="s">
        <v>447</v>
      </c>
      <c r="J1" s="74" t="s">
        <v>44</v>
      </c>
      <c r="K1" s="73" t="s">
        <v>43</v>
      </c>
      <c r="L1" s="68"/>
    </row>
    <row r="2" spans="1:32" ht="68">
      <c r="A2" s="75" t="s">
        <v>101</v>
      </c>
      <c r="B2" s="25" t="s">
        <v>1</v>
      </c>
      <c r="C2" s="10" t="s">
        <v>103</v>
      </c>
      <c r="D2" s="11" t="s">
        <v>435</v>
      </c>
      <c r="E2" s="10">
        <v>0.62</v>
      </c>
      <c r="F2" s="10">
        <v>365</v>
      </c>
      <c r="G2" s="10">
        <v>2</v>
      </c>
      <c r="H2" s="10" t="s">
        <v>11</v>
      </c>
      <c r="I2" s="10" t="s">
        <v>448</v>
      </c>
      <c r="J2" s="12" t="s">
        <v>25</v>
      </c>
      <c r="K2" s="10" t="s">
        <v>34</v>
      </c>
      <c r="L2" s="8"/>
      <c r="M2" s="8"/>
      <c r="N2" s="8"/>
      <c r="O2" s="8"/>
      <c r="P2" s="8"/>
      <c r="Q2" s="8"/>
      <c r="R2" s="8"/>
      <c r="S2" s="8"/>
      <c r="T2" s="8"/>
      <c r="U2" s="8"/>
      <c r="V2" s="8"/>
      <c r="W2" s="8"/>
      <c r="X2" s="8"/>
      <c r="Y2" s="8"/>
      <c r="Z2" s="8"/>
      <c r="AA2" s="8"/>
      <c r="AB2" s="8"/>
      <c r="AC2" s="8"/>
      <c r="AD2" s="8"/>
      <c r="AE2" s="8"/>
      <c r="AF2" s="8"/>
    </row>
    <row r="3" spans="1:32" s="5" customFormat="1" ht="71" customHeight="1">
      <c r="A3" s="75" t="s">
        <v>102</v>
      </c>
      <c r="B3" s="25" t="s">
        <v>1</v>
      </c>
      <c r="C3" s="10" t="s">
        <v>103</v>
      </c>
      <c r="D3" s="20" t="s">
        <v>435</v>
      </c>
      <c r="E3" s="10">
        <v>0.62</v>
      </c>
      <c r="F3" s="10">
        <v>365</v>
      </c>
      <c r="G3" s="10">
        <v>2</v>
      </c>
      <c r="H3" s="10" t="s">
        <v>11</v>
      </c>
      <c r="I3" s="10" t="s">
        <v>448</v>
      </c>
      <c r="J3" s="12" t="s">
        <v>25</v>
      </c>
      <c r="K3" s="10" t="s">
        <v>34</v>
      </c>
      <c r="L3" s="8"/>
      <c r="M3" s="8"/>
      <c r="N3" s="8"/>
      <c r="O3" s="8"/>
      <c r="P3" s="8"/>
      <c r="Q3" s="8"/>
      <c r="R3" s="8"/>
      <c r="S3" s="8"/>
      <c r="T3" s="8"/>
      <c r="U3" s="8"/>
      <c r="V3" s="8"/>
      <c r="W3" s="8"/>
      <c r="X3" s="8"/>
      <c r="Y3" s="8"/>
      <c r="Z3" s="8"/>
      <c r="AA3" s="8"/>
      <c r="AB3" s="8"/>
      <c r="AC3" s="8"/>
      <c r="AD3" s="8"/>
      <c r="AE3" s="8"/>
      <c r="AF3" s="8"/>
    </row>
    <row r="4" spans="1:32" ht="152" customHeight="1">
      <c r="A4" s="76" t="s">
        <v>446</v>
      </c>
      <c r="B4" s="25" t="s">
        <v>1</v>
      </c>
      <c r="C4" s="10" t="s">
        <v>104</v>
      </c>
      <c r="D4" s="11" t="s">
        <v>13</v>
      </c>
      <c r="E4" s="10">
        <v>3.5999999999999997E-2</v>
      </c>
      <c r="F4" s="10">
        <v>117</v>
      </c>
      <c r="G4" s="10">
        <v>2</v>
      </c>
      <c r="H4" s="10" t="s">
        <v>3</v>
      </c>
      <c r="I4" s="10" t="s">
        <v>448</v>
      </c>
      <c r="J4" s="12" t="s">
        <v>9</v>
      </c>
      <c r="K4" s="10" t="s">
        <v>39</v>
      </c>
      <c r="L4" s="8"/>
      <c r="M4" s="8"/>
      <c r="N4" s="8"/>
      <c r="O4" s="8"/>
      <c r="P4" s="8"/>
      <c r="Q4" s="8"/>
      <c r="R4" s="8"/>
      <c r="S4" s="8"/>
      <c r="T4" s="8"/>
      <c r="U4" s="8"/>
      <c r="V4" s="8"/>
      <c r="W4" s="8"/>
      <c r="X4" s="8"/>
      <c r="Y4" s="8"/>
      <c r="Z4" s="8"/>
      <c r="AA4" s="8"/>
      <c r="AB4" s="8"/>
      <c r="AC4" s="8"/>
      <c r="AD4" s="8"/>
      <c r="AE4" s="8"/>
      <c r="AF4" s="8"/>
    </row>
    <row r="5" spans="1:32" ht="68">
      <c r="A5" s="77" t="s">
        <v>105</v>
      </c>
      <c r="B5" s="25" t="s">
        <v>1</v>
      </c>
      <c r="C5" s="10" t="s">
        <v>103</v>
      </c>
      <c r="D5" s="20" t="s">
        <v>435</v>
      </c>
      <c r="E5" s="10">
        <v>0.62</v>
      </c>
      <c r="F5" s="10">
        <v>365</v>
      </c>
      <c r="G5" s="10">
        <v>55</v>
      </c>
      <c r="H5" s="10" t="s">
        <v>11</v>
      </c>
      <c r="I5" s="10" t="s">
        <v>448</v>
      </c>
      <c r="J5" s="12" t="s">
        <v>25</v>
      </c>
      <c r="K5" s="10" t="s">
        <v>34</v>
      </c>
      <c r="L5" s="8"/>
      <c r="M5" s="8"/>
      <c r="N5" s="8"/>
      <c r="O5" s="8"/>
      <c r="P5" s="8"/>
      <c r="Q5" s="8"/>
      <c r="R5" s="8"/>
      <c r="S5" s="8"/>
      <c r="T5" s="8"/>
      <c r="U5" s="8"/>
      <c r="V5" s="8"/>
      <c r="W5" s="8"/>
      <c r="X5" s="8"/>
      <c r="Y5" s="8"/>
      <c r="Z5" s="8"/>
      <c r="AA5" s="8"/>
      <c r="AB5" s="8"/>
      <c r="AC5" s="8"/>
      <c r="AD5" s="8"/>
      <c r="AE5" s="8"/>
      <c r="AF5" s="8"/>
    </row>
    <row r="6" spans="1:32" ht="34">
      <c r="A6" s="77" t="s">
        <v>106</v>
      </c>
      <c r="B6" s="25" t="s">
        <v>0</v>
      </c>
      <c r="C6" s="10"/>
      <c r="D6" s="11" t="s">
        <v>51</v>
      </c>
      <c r="E6" s="10">
        <v>0.2</v>
      </c>
      <c r="F6" s="10">
        <v>115</v>
      </c>
      <c r="G6" s="10">
        <v>80</v>
      </c>
      <c r="H6" s="10" t="s">
        <v>26</v>
      </c>
      <c r="I6" s="10" t="s">
        <v>448</v>
      </c>
      <c r="J6" s="12" t="s">
        <v>27</v>
      </c>
      <c r="K6" s="10" t="s">
        <v>34</v>
      </c>
      <c r="L6" s="8"/>
      <c r="M6" s="8"/>
      <c r="N6" s="8"/>
      <c r="O6" s="8"/>
      <c r="P6" s="8"/>
      <c r="Q6" s="8"/>
      <c r="R6" s="8"/>
      <c r="S6" s="8"/>
      <c r="T6" s="8"/>
      <c r="U6" s="8"/>
      <c r="V6" s="8"/>
      <c r="W6" s="8"/>
      <c r="X6" s="8"/>
      <c r="Y6" s="8"/>
      <c r="Z6" s="8"/>
      <c r="AA6" s="8"/>
      <c r="AB6" s="8"/>
      <c r="AC6" s="8"/>
      <c r="AD6" s="8"/>
      <c r="AE6" s="8"/>
      <c r="AF6" s="8"/>
    </row>
    <row r="7" spans="1:32" ht="69" customHeight="1">
      <c r="A7" s="143" t="s">
        <v>107</v>
      </c>
      <c r="B7" s="25" t="s">
        <v>33</v>
      </c>
      <c r="C7" s="10"/>
      <c r="D7" s="11" t="s">
        <v>32</v>
      </c>
      <c r="E7" s="10">
        <v>0.06</v>
      </c>
      <c r="F7" s="10">
        <v>365</v>
      </c>
      <c r="G7" s="10">
        <v>80</v>
      </c>
      <c r="H7" s="10" t="s">
        <v>11</v>
      </c>
      <c r="I7" s="10" t="s">
        <v>448</v>
      </c>
      <c r="J7" s="12" t="s">
        <v>31</v>
      </c>
      <c r="K7" s="10" t="s">
        <v>52</v>
      </c>
      <c r="L7" s="8"/>
      <c r="M7" s="8"/>
      <c r="N7" s="8"/>
      <c r="O7" s="8"/>
      <c r="P7" s="8"/>
      <c r="Q7" s="8"/>
      <c r="R7" s="8"/>
      <c r="S7" s="8"/>
      <c r="T7" s="8"/>
      <c r="U7" s="8"/>
      <c r="V7" s="8"/>
      <c r="W7" s="8"/>
      <c r="X7" s="8"/>
      <c r="Y7" s="8"/>
      <c r="Z7" s="8"/>
      <c r="AA7" s="8"/>
      <c r="AB7" s="8"/>
      <c r="AC7" s="8"/>
      <c r="AD7" s="8"/>
      <c r="AE7" s="8"/>
      <c r="AF7" s="8"/>
    </row>
    <row r="8" spans="1:32" ht="34">
      <c r="A8" s="144"/>
      <c r="B8" s="25" t="s">
        <v>0</v>
      </c>
      <c r="C8" s="10"/>
      <c r="D8" s="11" t="s">
        <v>51</v>
      </c>
      <c r="E8" s="10">
        <v>0.2</v>
      </c>
      <c r="F8" s="10">
        <v>115</v>
      </c>
      <c r="G8" s="10">
        <v>90</v>
      </c>
      <c r="H8" s="10" t="s">
        <v>26</v>
      </c>
      <c r="I8" s="10" t="s">
        <v>448</v>
      </c>
      <c r="J8" s="12" t="s">
        <v>27</v>
      </c>
      <c r="K8" s="10" t="s">
        <v>34</v>
      </c>
      <c r="L8" s="8"/>
      <c r="M8" s="8"/>
      <c r="N8" s="8"/>
      <c r="O8" s="8"/>
      <c r="P8" s="8"/>
      <c r="Q8" s="8"/>
      <c r="R8" s="8"/>
      <c r="S8" s="8"/>
      <c r="T8" s="8"/>
      <c r="U8" s="8"/>
      <c r="V8" s="8"/>
      <c r="W8" s="8"/>
      <c r="X8" s="8"/>
      <c r="Y8" s="8"/>
      <c r="Z8" s="8"/>
      <c r="AA8" s="8"/>
      <c r="AB8" s="8"/>
      <c r="AC8" s="8"/>
      <c r="AD8" s="8"/>
      <c r="AE8" s="8"/>
      <c r="AF8" s="8"/>
    </row>
    <row r="9" spans="1:32" s="4" customFormat="1" ht="17">
      <c r="A9" s="143" t="s">
        <v>108</v>
      </c>
      <c r="B9" s="25" t="s">
        <v>1</v>
      </c>
      <c r="C9" s="10" t="s">
        <v>15</v>
      </c>
      <c r="D9" s="142" t="s">
        <v>436</v>
      </c>
      <c r="E9" s="10" t="s">
        <v>16</v>
      </c>
      <c r="F9" s="10">
        <v>275</v>
      </c>
      <c r="G9" s="10">
        <v>54</v>
      </c>
      <c r="H9" s="142" t="s">
        <v>26</v>
      </c>
      <c r="I9" s="10" t="s">
        <v>448</v>
      </c>
      <c r="J9" s="141" t="s">
        <v>18</v>
      </c>
      <c r="K9" s="10" t="s">
        <v>34</v>
      </c>
      <c r="L9" s="9"/>
      <c r="M9" s="8"/>
      <c r="N9" s="8"/>
      <c r="O9" s="9"/>
      <c r="P9" s="9"/>
      <c r="Q9" s="9"/>
      <c r="R9" s="9"/>
      <c r="S9" s="9"/>
      <c r="T9" s="9"/>
      <c r="U9" s="9"/>
      <c r="V9" s="9"/>
      <c r="W9" s="9"/>
      <c r="X9" s="9"/>
      <c r="Y9" s="9"/>
      <c r="Z9" s="9"/>
      <c r="AA9" s="9"/>
      <c r="AB9" s="9"/>
      <c r="AC9" s="9"/>
      <c r="AD9" s="9"/>
      <c r="AE9" s="9"/>
      <c r="AF9" s="9"/>
    </row>
    <row r="10" spans="1:32" s="4" customFormat="1" ht="34">
      <c r="A10" s="143"/>
      <c r="B10" s="25" t="s">
        <v>1</v>
      </c>
      <c r="C10" s="10" t="s">
        <v>109</v>
      </c>
      <c r="D10" s="142"/>
      <c r="E10" s="10" t="s">
        <v>17</v>
      </c>
      <c r="F10" s="10">
        <v>275</v>
      </c>
      <c r="G10" s="10">
        <v>65</v>
      </c>
      <c r="H10" s="142"/>
      <c r="I10" s="10" t="s">
        <v>448</v>
      </c>
      <c r="J10" s="141"/>
      <c r="K10" s="10" t="s">
        <v>34</v>
      </c>
      <c r="L10" s="9"/>
      <c r="M10" s="8"/>
      <c r="N10" s="8"/>
      <c r="O10" s="9"/>
      <c r="P10" s="9"/>
      <c r="Q10" s="9"/>
      <c r="R10" s="9"/>
      <c r="S10" s="9"/>
      <c r="T10" s="9"/>
      <c r="U10" s="9"/>
      <c r="V10" s="9"/>
      <c r="W10" s="9"/>
      <c r="X10" s="9"/>
      <c r="Y10" s="9"/>
      <c r="Z10" s="9"/>
      <c r="AA10" s="9"/>
      <c r="AB10" s="9"/>
      <c r="AC10" s="9"/>
      <c r="AD10" s="9"/>
      <c r="AE10" s="9"/>
      <c r="AF10" s="9"/>
    </row>
    <row r="11" spans="1:32" s="4" customFormat="1" ht="34">
      <c r="A11" s="143"/>
      <c r="B11" s="25" t="s">
        <v>1</v>
      </c>
      <c r="C11" s="10" t="s">
        <v>109</v>
      </c>
      <c r="D11" s="142"/>
      <c r="E11" s="10" t="s">
        <v>16</v>
      </c>
      <c r="F11" s="10">
        <v>275</v>
      </c>
      <c r="G11" s="10">
        <v>78</v>
      </c>
      <c r="H11" s="142"/>
      <c r="I11" s="10" t="s">
        <v>448</v>
      </c>
      <c r="J11" s="141"/>
      <c r="K11" s="10" t="s">
        <v>34</v>
      </c>
      <c r="L11" s="9"/>
      <c r="M11" s="8"/>
      <c r="N11" s="8"/>
      <c r="O11" s="9"/>
      <c r="P11" s="9"/>
      <c r="Q11" s="9"/>
      <c r="R11" s="9"/>
      <c r="S11" s="9"/>
      <c r="T11" s="9"/>
      <c r="U11" s="9"/>
      <c r="V11" s="9"/>
      <c r="W11" s="9"/>
      <c r="X11" s="9"/>
      <c r="Y11" s="9"/>
      <c r="Z11" s="9"/>
      <c r="AA11" s="9"/>
      <c r="AB11" s="9"/>
      <c r="AC11" s="9"/>
      <c r="AD11" s="9"/>
      <c r="AE11" s="9"/>
      <c r="AF11" s="9"/>
    </row>
    <row r="12" spans="1:32" s="4" customFormat="1" ht="34">
      <c r="A12" s="143"/>
      <c r="B12" s="25" t="s">
        <v>1</v>
      </c>
      <c r="C12" s="10" t="s">
        <v>109</v>
      </c>
      <c r="D12" s="142"/>
      <c r="E12" s="10" t="s">
        <v>14</v>
      </c>
      <c r="F12" s="10">
        <v>275</v>
      </c>
      <c r="G12" s="10">
        <v>82</v>
      </c>
      <c r="H12" s="142"/>
      <c r="I12" s="10" t="s">
        <v>448</v>
      </c>
      <c r="J12" s="141"/>
      <c r="K12" s="10" t="s">
        <v>34</v>
      </c>
      <c r="L12" s="9"/>
      <c r="M12" s="8"/>
      <c r="N12" s="8"/>
      <c r="O12" s="9"/>
      <c r="P12" s="9"/>
      <c r="Q12" s="9"/>
      <c r="R12" s="9"/>
      <c r="S12" s="9"/>
      <c r="T12" s="9"/>
      <c r="U12" s="9"/>
      <c r="V12" s="9"/>
      <c r="W12" s="9"/>
      <c r="X12" s="9"/>
      <c r="Y12" s="9"/>
      <c r="Z12" s="9"/>
      <c r="AA12" s="9"/>
      <c r="AB12" s="9"/>
      <c r="AC12" s="9"/>
      <c r="AD12" s="9"/>
      <c r="AE12" s="9"/>
      <c r="AF12" s="9"/>
    </row>
    <row r="13" spans="1:32" ht="51">
      <c r="A13" s="143"/>
      <c r="B13" s="25" t="s">
        <v>1</v>
      </c>
      <c r="C13" s="10" t="s">
        <v>10</v>
      </c>
      <c r="D13" s="11" t="s">
        <v>13</v>
      </c>
      <c r="E13" s="10">
        <v>0.05</v>
      </c>
      <c r="F13" s="10">
        <v>117</v>
      </c>
      <c r="G13" s="10">
        <v>80</v>
      </c>
      <c r="H13" s="10" t="s">
        <v>3</v>
      </c>
      <c r="I13" s="10" t="s">
        <v>448</v>
      </c>
      <c r="J13" s="12" t="s">
        <v>9</v>
      </c>
      <c r="K13" s="10" t="s">
        <v>34</v>
      </c>
      <c r="L13" s="8"/>
      <c r="M13" s="8"/>
      <c r="N13" s="8"/>
      <c r="O13" s="8"/>
      <c r="P13" s="8"/>
      <c r="Q13" s="8"/>
      <c r="R13" s="8"/>
      <c r="S13" s="8"/>
      <c r="T13" s="8"/>
      <c r="U13" s="8"/>
      <c r="V13" s="8"/>
      <c r="W13" s="8"/>
      <c r="X13" s="8"/>
      <c r="Y13" s="8"/>
      <c r="Z13" s="8"/>
      <c r="AA13" s="8"/>
      <c r="AB13" s="8"/>
      <c r="AC13" s="8"/>
      <c r="AD13" s="8"/>
      <c r="AE13" s="8"/>
      <c r="AF13" s="8"/>
    </row>
    <row r="14" spans="1:32" s="8" customFormat="1" ht="68">
      <c r="A14" s="140" t="s">
        <v>6</v>
      </c>
      <c r="B14" s="145" t="s">
        <v>5</v>
      </c>
      <c r="C14" s="10"/>
      <c r="D14" s="20" t="s">
        <v>437</v>
      </c>
      <c r="E14" s="10">
        <v>0.2</v>
      </c>
      <c r="F14" s="10">
        <v>243</v>
      </c>
      <c r="G14" s="10">
        <v>4.05</v>
      </c>
      <c r="H14" s="10" t="s">
        <v>3</v>
      </c>
      <c r="I14" s="10" t="s">
        <v>448</v>
      </c>
      <c r="J14" s="19" t="s">
        <v>2</v>
      </c>
      <c r="K14" s="19" t="s">
        <v>34</v>
      </c>
    </row>
    <row r="15" spans="1:32" s="8" customFormat="1" ht="17">
      <c r="A15" s="140"/>
      <c r="B15" s="146"/>
      <c r="C15" s="10"/>
      <c r="D15" s="23" t="s">
        <v>13</v>
      </c>
      <c r="E15" s="10"/>
      <c r="F15" s="10">
        <v>35</v>
      </c>
      <c r="G15" s="10">
        <v>0</v>
      </c>
      <c r="H15" s="10" t="s">
        <v>3</v>
      </c>
      <c r="I15" s="10" t="s">
        <v>448</v>
      </c>
      <c r="J15" s="22" t="s">
        <v>456</v>
      </c>
      <c r="K15" s="22"/>
    </row>
    <row r="16" spans="1:32" s="8" customFormat="1" ht="17">
      <c r="A16" s="140"/>
      <c r="B16" s="25" t="s">
        <v>0</v>
      </c>
      <c r="C16" s="10"/>
      <c r="D16" s="23" t="s">
        <v>455</v>
      </c>
      <c r="E16" s="10"/>
      <c r="F16" s="10">
        <v>33</v>
      </c>
      <c r="G16" s="10">
        <v>4</v>
      </c>
      <c r="H16" s="10" t="s">
        <v>3</v>
      </c>
      <c r="I16" s="10" t="s">
        <v>448</v>
      </c>
      <c r="J16" s="22" t="s">
        <v>456</v>
      </c>
      <c r="K16" s="22"/>
    </row>
    <row r="17" spans="1:11" s="8" customFormat="1" ht="17">
      <c r="A17" s="140"/>
      <c r="B17" s="25" t="s">
        <v>111</v>
      </c>
      <c r="C17" s="10"/>
      <c r="D17" s="20" t="s">
        <v>438</v>
      </c>
      <c r="E17" s="10">
        <v>0.2</v>
      </c>
      <c r="F17" s="10">
        <v>90</v>
      </c>
      <c r="G17" s="10">
        <v>12.5</v>
      </c>
      <c r="H17" s="21" t="s">
        <v>11</v>
      </c>
      <c r="I17" s="10" t="s">
        <v>448</v>
      </c>
      <c r="J17" s="19" t="s">
        <v>439</v>
      </c>
      <c r="K17" s="19" t="s">
        <v>34</v>
      </c>
    </row>
    <row r="18" spans="1:11">
      <c r="C18" s="6"/>
    </row>
  </sheetData>
  <mergeCells count="7">
    <mergeCell ref="A14:A17"/>
    <mergeCell ref="J9:J12"/>
    <mergeCell ref="D9:D12"/>
    <mergeCell ref="H9:H12"/>
    <mergeCell ref="A7:A8"/>
    <mergeCell ref="A9:A13"/>
    <mergeCell ref="B14:B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8"/>
  <sheetViews>
    <sheetView workbookViewId="0">
      <pane ySplit="1" topLeftCell="A2" activePane="bottomLeft" state="frozen"/>
      <selection pane="bottomLeft" activeCell="D1" sqref="D1"/>
    </sheetView>
  </sheetViews>
  <sheetFormatPr baseColWidth="10" defaultRowHeight="16"/>
  <cols>
    <col min="1" max="1" width="17.1640625" style="88" customWidth="1"/>
    <col min="2" max="2" width="14" style="83" customWidth="1"/>
    <col min="3" max="4" width="30.5" style="83" customWidth="1"/>
    <col min="5" max="5" width="13" style="84" customWidth="1"/>
    <col min="6" max="6" width="10.1640625" style="84" customWidth="1"/>
    <col min="7" max="7" width="22.83203125" style="84" customWidth="1"/>
    <col min="8" max="8" width="15.33203125" style="84" customWidth="1"/>
    <col min="9" max="9" width="15.33203125" style="85" customWidth="1"/>
    <col min="10" max="10" width="11.33203125" style="84" customWidth="1"/>
    <col min="11" max="11" width="40.5" style="84" customWidth="1"/>
    <col min="12" max="14" width="10.83203125" style="86"/>
    <col min="15" max="15" width="20.6640625" style="86" customWidth="1"/>
    <col min="16" max="16384" width="10.83203125" style="86"/>
  </cols>
  <sheetData>
    <row r="1" spans="1:12" s="82" customFormat="1" ht="65" customHeight="1">
      <c r="A1" s="110" t="s">
        <v>50</v>
      </c>
      <c r="B1" s="79" t="s">
        <v>48</v>
      </c>
      <c r="C1" s="78" t="s">
        <v>49</v>
      </c>
      <c r="D1" s="79" t="s">
        <v>473</v>
      </c>
      <c r="E1" s="78" t="s">
        <v>47</v>
      </c>
      <c r="F1" s="78" t="s">
        <v>46</v>
      </c>
      <c r="G1" s="78" t="s">
        <v>110</v>
      </c>
      <c r="H1" s="78" t="s">
        <v>45</v>
      </c>
      <c r="I1" s="80" t="s">
        <v>449</v>
      </c>
      <c r="J1" s="80" t="s">
        <v>44</v>
      </c>
      <c r="K1" s="78" t="s">
        <v>43</v>
      </c>
      <c r="L1" s="81"/>
    </row>
    <row r="2" spans="1:12" ht="51">
      <c r="A2" s="108" t="s">
        <v>42</v>
      </c>
      <c r="B2" s="105" t="s">
        <v>0</v>
      </c>
      <c r="C2" s="102" t="s">
        <v>125</v>
      </c>
      <c r="D2" s="102"/>
      <c r="E2" s="103">
        <v>2</v>
      </c>
      <c r="F2" s="102">
        <v>4.2</v>
      </c>
      <c r="G2" s="104">
        <v>3.0979519812643769E-2</v>
      </c>
      <c r="H2" s="102" t="s">
        <v>124</v>
      </c>
      <c r="I2" s="103" t="s">
        <v>450</v>
      </c>
      <c r="J2" s="102" t="s">
        <v>123</v>
      </c>
      <c r="K2" s="102" t="s">
        <v>126</v>
      </c>
    </row>
    <row r="3" spans="1:12" ht="51">
      <c r="A3" s="108" t="s">
        <v>42</v>
      </c>
      <c r="B3" s="106" t="s">
        <v>0</v>
      </c>
      <c r="C3" s="91" t="s">
        <v>125</v>
      </c>
      <c r="D3" s="91"/>
      <c r="E3" s="92">
        <v>2</v>
      </c>
      <c r="F3" s="91">
        <v>8.3000000000000007</v>
      </c>
      <c r="G3" s="93">
        <v>5.9829059852661036E-2</v>
      </c>
      <c r="H3" s="91" t="s">
        <v>124</v>
      </c>
      <c r="I3" s="92" t="s">
        <v>450</v>
      </c>
      <c r="J3" s="91" t="s">
        <v>123</v>
      </c>
      <c r="K3" s="91" t="s">
        <v>126</v>
      </c>
    </row>
    <row r="4" spans="1:12" ht="51">
      <c r="A4" s="108" t="s">
        <v>42</v>
      </c>
      <c r="B4" s="106" t="s">
        <v>0</v>
      </c>
      <c r="C4" s="91" t="s">
        <v>125</v>
      </c>
      <c r="D4" s="91"/>
      <c r="E4" s="92">
        <v>2</v>
      </c>
      <c r="F4" s="91">
        <v>12.5</v>
      </c>
      <c r="G4" s="93">
        <v>7.4980734655971923E-2</v>
      </c>
      <c r="H4" s="91" t="s">
        <v>124</v>
      </c>
      <c r="I4" s="92" t="s">
        <v>450</v>
      </c>
      <c r="J4" s="91" t="s">
        <v>123</v>
      </c>
      <c r="K4" s="91" t="s">
        <v>126</v>
      </c>
    </row>
    <row r="5" spans="1:12" ht="51">
      <c r="A5" s="108" t="s">
        <v>42</v>
      </c>
      <c r="B5" s="106" t="s">
        <v>0</v>
      </c>
      <c r="C5" s="91" t="s">
        <v>125</v>
      </c>
      <c r="D5" s="91"/>
      <c r="E5" s="92">
        <v>2</v>
      </c>
      <c r="F5" s="91">
        <v>16.7</v>
      </c>
      <c r="G5" s="93">
        <v>9.6395110499354605E-2</v>
      </c>
      <c r="H5" s="91" t="s">
        <v>124</v>
      </c>
      <c r="I5" s="92" t="s">
        <v>450</v>
      </c>
      <c r="J5" s="91" t="s">
        <v>123</v>
      </c>
      <c r="K5" s="91" t="s">
        <v>126</v>
      </c>
    </row>
    <row r="6" spans="1:12" ht="51">
      <c r="A6" s="108" t="s">
        <v>42</v>
      </c>
      <c r="B6" s="106" t="s">
        <v>0</v>
      </c>
      <c r="C6" s="91" t="s">
        <v>125</v>
      </c>
      <c r="D6" s="91"/>
      <c r="E6" s="92">
        <v>2</v>
      </c>
      <c r="F6" s="91">
        <v>20.8</v>
      </c>
      <c r="G6" s="93">
        <v>0.11312219975284771</v>
      </c>
      <c r="H6" s="91" t="s">
        <v>124</v>
      </c>
      <c r="I6" s="92" t="s">
        <v>450</v>
      </c>
      <c r="J6" s="91" t="s">
        <v>123</v>
      </c>
      <c r="K6" s="91" t="s">
        <v>126</v>
      </c>
    </row>
    <row r="7" spans="1:12" ht="31" customHeight="1">
      <c r="A7" s="108" t="s">
        <v>127</v>
      </c>
      <c r="B7" s="106" t="s">
        <v>5</v>
      </c>
      <c r="C7" s="91" t="s">
        <v>4</v>
      </c>
      <c r="D7" s="91"/>
      <c r="E7" s="91"/>
      <c r="F7" s="91">
        <v>243</v>
      </c>
      <c r="G7" s="91">
        <v>75.900000000000006</v>
      </c>
      <c r="H7" s="91" t="s">
        <v>3</v>
      </c>
      <c r="I7" s="92" t="s">
        <v>448</v>
      </c>
      <c r="J7" s="91" t="s">
        <v>2</v>
      </c>
      <c r="K7" s="91" t="s">
        <v>128</v>
      </c>
    </row>
    <row r="8" spans="1:12" ht="68">
      <c r="A8" s="108" t="s">
        <v>129</v>
      </c>
      <c r="B8" s="106" t="s">
        <v>5</v>
      </c>
      <c r="C8" s="91" t="s">
        <v>4</v>
      </c>
      <c r="D8" s="91"/>
      <c r="E8" s="91"/>
      <c r="F8" s="91">
        <v>243</v>
      </c>
      <c r="G8" s="91">
        <v>62.21</v>
      </c>
      <c r="H8" s="91" t="s">
        <v>3</v>
      </c>
      <c r="I8" s="92" t="s">
        <v>448</v>
      </c>
      <c r="J8" s="91" t="s">
        <v>2</v>
      </c>
      <c r="K8" s="91" t="s">
        <v>128</v>
      </c>
    </row>
    <row r="9" spans="1:12" ht="68">
      <c r="A9" s="108" t="s">
        <v>130</v>
      </c>
      <c r="B9" s="106" t="s">
        <v>5</v>
      </c>
      <c r="C9" s="91" t="s">
        <v>4</v>
      </c>
      <c r="D9" s="91"/>
      <c r="E9" s="91"/>
      <c r="F9" s="91">
        <v>243</v>
      </c>
      <c r="G9" s="91">
        <v>39.76</v>
      </c>
      <c r="H9" s="91" t="s">
        <v>3</v>
      </c>
      <c r="I9" s="92" t="s">
        <v>448</v>
      </c>
      <c r="J9" s="91" t="s">
        <v>2</v>
      </c>
      <c r="K9" s="91" t="s">
        <v>128</v>
      </c>
    </row>
    <row r="10" spans="1:12" ht="68">
      <c r="A10" s="108" t="s">
        <v>131</v>
      </c>
      <c r="B10" s="106" t="s">
        <v>5</v>
      </c>
      <c r="C10" s="91" t="s">
        <v>4</v>
      </c>
      <c r="D10" s="91"/>
      <c r="E10" s="91"/>
      <c r="F10" s="91">
        <v>243</v>
      </c>
      <c r="G10" s="91">
        <v>4.05</v>
      </c>
      <c r="H10" s="91" t="s">
        <v>3</v>
      </c>
      <c r="I10" s="92" t="s">
        <v>448</v>
      </c>
      <c r="J10" s="91" t="s">
        <v>2</v>
      </c>
      <c r="K10" s="91" t="s">
        <v>128</v>
      </c>
    </row>
    <row r="11" spans="1:12" s="87" customFormat="1" ht="34" customHeight="1">
      <c r="A11" s="108" t="s">
        <v>135</v>
      </c>
      <c r="B11" s="106" t="s">
        <v>1</v>
      </c>
      <c r="C11" s="91" t="s">
        <v>134</v>
      </c>
      <c r="D11" s="91"/>
      <c r="E11" s="94"/>
      <c r="F11" s="94">
        <v>140</v>
      </c>
      <c r="G11" s="91">
        <v>55</v>
      </c>
      <c r="H11" s="91" t="s">
        <v>133</v>
      </c>
      <c r="I11" s="92" t="s">
        <v>448</v>
      </c>
      <c r="J11" s="91" t="s">
        <v>132</v>
      </c>
      <c r="K11" s="91">
        <f>G11*E11/F11*1000</f>
        <v>0</v>
      </c>
    </row>
    <row r="12" spans="1:12" s="87" customFormat="1" ht="34">
      <c r="A12" s="108" t="s">
        <v>136</v>
      </c>
      <c r="B12" s="106" t="s">
        <v>1</v>
      </c>
      <c r="C12" s="91" t="s">
        <v>134</v>
      </c>
      <c r="D12" s="91"/>
      <c r="E12" s="90">
        <v>0.6</v>
      </c>
      <c r="F12" s="94">
        <v>140</v>
      </c>
      <c r="G12" s="91">
        <v>93</v>
      </c>
      <c r="H12" s="91" t="s">
        <v>133</v>
      </c>
      <c r="I12" s="92" t="s">
        <v>448</v>
      </c>
      <c r="J12" s="91" t="s">
        <v>132</v>
      </c>
      <c r="K12" s="94"/>
    </row>
    <row r="13" spans="1:12" s="87" customFormat="1" ht="34">
      <c r="A13" s="108" t="s">
        <v>136</v>
      </c>
      <c r="B13" s="106" t="s">
        <v>1</v>
      </c>
      <c r="C13" s="91" t="s">
        <v>134</v>
      </c>
      <c r="D13" s="91"/>
      <c r="E13" s="94"/>
      <c r="F13" s="94">
        <v>140</v>
      </c>
      <c r="G13" s="91">
        <v>84</v>
      </c>
      <c r="H13" s="91" t="s">
        <v>133</v>
      </c>
      <c r="I13" s="92" t="s">
        <v>448</v>
      </c>
      <c r="J13" s="91" t="s">
        <v>132</v>
      </c>
      <c r="K13" s="94"/>
    </row>
    <row r="14" spans="1:12" s="87" customFormat="1" ht="34">
      <c r="A14" s="108" t="s">
        <v>136</v>
      </c>
      <c r="B14" s="106" t="s">
        <v>1</v>
      </c>
      <c r="C14" s="91" t="s">
        <v>134</v>
      </c>
      <c r="D14" s="91"/>
      <c r="E14" s="90">
        <v>0.28000000000000003</v>
      </c>
      <c r="F14" s="94">
        <v>140</v>
      </c>
      <c r="G14" s="91">
        <v>92</v>
      </c>
      <c r="H14" s="91" t="s">
        <v>133</v>
      </c>
      <c r="I14" s="92" t="s">
        <v>448</v>
      </c>
      <c r="J14" s="91" t="s">
        <v>132</v>
      </c>
      <c r="K14" s="94"/>
    </row>
    <row r="15" spans="1:12" s="87" customFormat="1" ht="34">
      <c r="A15" s="108" t="s">
        <v>136</v>
      </c>
      <c r="B15" s="106" t="s">
        <v>1</v>
      </c>
      <c r="C15" s="91" t="s">
        <v>134</v>
      </c>
      <c r="D15" s="91"/>
      <c r="E15" s="90">
        <v>0.06</v>
      </c>
      <c r="F15" s="94">
        <v>140</v>
      </c>
      <c r="G15" s="91">
        <v>90</v>
      </c>
      <c r="H15" s="91" t="s">
        <v>133</v>
      </c>
      <c r="I15" s="92" t="s">
        <v>448</v>
      </c>
      <c r="J15" s="91" t="s">
        <v>132</v>
      </c>
      <c r="K15" s="94"/>
    </row>
    <row r="16" spans="1:12" s="87" customFormat="1" ht="34">
      <c r="A16" s="108" t="s">
        <v>136</v>
      </c>
      <c r="B16" s="106" t="s">
        <v>1</v>
      </c>
      <c r="C16" s="91" t="s">
        <v>134</v>
      </c>
      <c r="D16" s="91"/>
      <c r="E16" s="90"/>
      <c r="F16" s="94">
        <v>140</v>
      </c>
      <c r="G16" s="91">
        <v>79</v>
      </c>
      <c r="H16" s="91" t="s">
        <v>133</v>
      </c>
      <c r="I16" s="92" t="s">
        <v>448</v>
      </c>
      <c r="J16" s="91" t="s">
        <v>132</v>
      </c>
      <c r="K16" s="94"/>
    </row>
    <row r="17" spans="1:11" ht="34">
      <c r="A17" s="108" t="s">
        <v>140</v>
      </c>
      <c r="B17" s="106" t="s">
        <v>1</v>
      </c>
      <c r="C17" s="90" t="s">
        <v>139</v>
      </c>
      <c r="D17" s="90"/>
      <c r="E17" s="91">
        <v>1</v>
      </c>
      <c r="F17" s="91">
        <v>98</v>
      </c>
      <c r="G17" s="91">
        <v>10</v>
      </c>
      <c r="H17" s="91" t="s">
        <v>138</v>
      </c>
      <c r="I17" s="92" t="s">
        <v>450</v>
      </c>
      <c r="J17" s="90" t="s">
        <v>137</v>
      </c>
      <c r="K17" s="91"/>
    </row>
    <row r="18" spans="1:11" ht="34">
      <c r="A18" s="108" t="s">
        <v>143</v>
      </c>
      <c r="B18" s="106" t="s">
        <v>1</v>
      </c>
      <c r="C18" s="90" t="s">
        <v>142</v>
      </c>
      <c r="D18" s="90"/>
      <c r="E18" s="91">
        <v>0.25</v>
      </c>
      <c r="F18" s="91">
        <v>28</v>
      </c>
      <c r="G18" s="91">
        <v>13.8</v>
      </c>
      <c r="H18" s="91" t="s">
        <v>138</v>
      </c>
      <c r="I18" s="92" t="s">
        <v>450</v>
      </c>
      <c r="J18" s="90" t="s">
        <v>141</v>
      </c>
      <c r="K18" s="91"/>
    </row>
    <row r="19" spans="1:11" ht="34">
      <c r="A19" s="108" t="s">
        <v>144</v>
      </c>
      <c r="B19" s="106" t="s">
        <v>1</v>
      </c>
      <c r="C19" s="90" t="s">
        <v>139</v>
      </c>
      <c r="D19" s="90"/>
      <c r="E19" s="91">
        <v>1</v>
      </c>
      <c r="F19" s="91">
        <v>98</v>
      </c>
      <c r="G19" s="91">
        <v>65</v>
      </c>
      <c r="H19" s="91" t="s">
        <v>138</v>
      </c>
      <c r="I19" s="92" t="s">
        <v>450</v>
      </c>
      <c r="J19" s="90" t="s">
        <v>137</v>
      </c>
      <c r="K19" s="91"/>
    </row>
    <row r="20" spans="1:11" ht="34">
      <c r="A20" s="108" t="s">
        <v>147</v>
      </c>
      <c r="B20" s="106" t="s">
        <v>1</v>
      </c>
      <c r="C20" s="90" t="s">
        <v>146</v>
      </c>
      <c r="D20" s="90"/>
      <c r="E20" s="91"/>
      <c r="F20" s="91">
        <v>180</v>
      </c>
      <c r="G20" s="91">
        <v>64.3</v>
      </c>
      <c r="H20" s="91" t="s">
        <v>138</v>
      </c>
      <c r="I20" s="92" t="s">
        <v>450</v>
      </c>
      <c r="J20" s="90" t="s">
        <v>145</v>
      </c>
      <c r="K20" s="91"/>
    </row>
    <row r="21" spans="1:11" ht="34">
      <c r="A21" s="108" t="s">
        <v>150</v>
      </c>
      <c r="B21" s="106" t="s">
        <v>1</v>
      </c>
      <c r="C21" s="90" t="s">
        <v>149</v>
      </c>
      <c r="D21" s="90"/>
      <c r="E21" s="91">
        <v>0.2</v>
      </c>
      <c r="F21" s="91">
        <v>18</v>
      </c>
      <c r="G21" s="91">
        <v>18</v>
      </c>
      <c r="H21" s="91" t="s">
        <v>138</v>
      </c>
      <c r="I21" s="92" t="s">
        <v>450</v>
      </c>
      <c r="J21" s="90" t="s">
        <v>148</v>
      </c>
      <c r="K21" s="91"/>
    </row>
    <row r="22" spans="1:11" ht="34">
      <c r="A22" s="108" t="s">
        <v>147</v>
      </c>
      <c r="B22" s="106" t="s">
        <v>1</v>
      </c>
      <c r="C22" s="90" t="s">
        <v>152</v>
      </c>
      <c r="D22" s="90"/>
      <c r="E22" s="91">
        <v>0.1</v>
      </c>
      <c r="F22" s="91">
        <v>300</v>
      </c>
      <c r="G22" s="91">
        <v>98</v>
      </c>
      <c r="H22" s="91" t="s">
        <v>138</v>
      </c>
      <c r="I22" s="92" t="s">
        <v>450</v>
      </c>
      <c r="J22" s="90" t="s">
        <v>151</v>
      </c>
      <c r="K22" s="91"/>
    </row>
    <row r="23" spans="1:11" ht="68">
      <c r="A23" s="108" t="s">
        <v>153</v>
      </c>
      <c r="B23" s="106" t="s">
        <v>33</v>
      </c>
      <c r="C23" s="90" t="s">
        <v>32</v>
      </c>
      <c r="D23" s="90"/>
      <c r="E23" s="91">
        <v>0.06</v>
      </c>
      <c r="F23" s="91">
        <v>15</v>
      </c>
      <c r="G23" s="91">
        <v>45</v>
      </c>
      <c r="H23" s="91" t="s">
        <v>11</v>
      </c>
      <c r="I23" s="92" t="s">
        <v>448</v>
      </c>
      <c r="J23" s="90" t="s">
        <v>31</v>
      </c>
      <c r="K23" s="91"/>
    </row>
    <row r="24" spans="1:11" ht="68">
      <c r="A24" s="108" t="s">
        <v>153</v>
      </c>
      <c r="B24" s="106" t="s">
        <v>1</v>
      </c>
      <c r="C24" s="90" t="s">
        <v>451</v>
      </c>
      <c r="D24" s="90"/>
      <c r="E24" s="91">
        <v>0.62</v>
      </c>
      <c r="F24" s="91">
        <v>280</v>
      </c>
      <c r="G24" s="91">
        <v>48.5</v>
      </c>
      <c r="H24" s="91" t="s">
        <v>11</v>
      </c>
      <c r="I24" s="92" t="s">
        <v>448</v>
      </c>
      <c r="J24" s="90" t="s">
        <v>25</v>
      </c>
      <c r="K24" s="91"/>
    </row>
    <row r="25" spans="1:11" ht="34">
      <c r="A25" s="108" t="s">
        <v>29</v>
      </c>
      <c r="B25" s="106" t="s">
        <v>0</v>
      </c>
      <c r="C25" s="90" t="s">
        <v>8</v>
      </c>
      <c r="D25" s="90"/>
      <c r="E25" s="91">
        <v>0.05</v>
      </c>
      <c r="F25" s="91">
        <v>14</v>
      </c>
      <c r="G25" s="91">
        <v>80</v>
      </c>
      <c r="H25" s="91" t="s">
        <v>3</v>
      </c>
      <c r="I25" s="92" t="s">
        <v>450</v>
      </c>
      <c r="J25" s="90" t="s">
        <v>7</v>
      </c>
      <c r="K25" s="91"/>
    </row>
    <row r="26" spans="1:11" ht="34">
      <c r="A26" s="108" t="s">
        <v>29</v>
      </c>
      <c r="B26" s="106" t="s">
        <v>0</v>
      </c>
      <c r="C26" s="90" t="s">
        <v>155</v>
      </c>
      <c r="D26" s="90"/>
      <c r="E26" s="91"/>
      <c r="F26" s="91">
        <v>49</v>
      </c>
      <c r="G26" s="91">
        <v>99</v>
      </c>
      <c r="H26" s="91" t="s">
        <v>154</v>
      </c>
      <c r="I26" s="92" t="s">
        <v>448</v>
      </c>
      <c r="J26" s="90" t="s">
        <v>27</v>
      </c>
      <c r="K26" s="91"/>
    </row>
    <row r="27" spans="1:11" ht="34">
      <c r="A27" s="108" t="s">
        <v>29</v>
      </c>
      <c r="B27" s="106" t="s">
        <v>0</v>
      </c>
      <c r="C27" s="90" t="s">
        <v>156</v>
      </c>
      <c r="D27" s="90"/>
      <c r="E27" s="91"/>
      <c r="F27" s="91">
        <v>90</v>
      </c>
      <c r="G27" s="91">
        <v>30</v>
      </c>
      <c r="H27" s="91" t="s">
        <v>154</v>
      </c>
      <c r="I27" s="92" t="s">
        <v>448</v>
      </c>
      <c r="J27" s="90" t="s">
        <v>27</v>
      </c>
      <c r="K27" s="91"/>
    </row>
    <row r="28" spans="1:11" ht="34">
      <c r="A28" s="108" t="s">
        <v>28</v>
      </c>
      <c r="B28" s="106" t="s">
        <v>0</v>
      </c>
      <c r="C28" s="90" t="s">
        <v>155</v>
      </c>
      <c r="D28" s="90"/>
      <c r="E28" s="91"/>
      <c r="F28" s="91">
        <v>49</v>
      </c>
      <c r="G28" s="91">
        <v>99</v>
      </c>
      <c r="H28" s="91" t="s">
        <v>154</v>
      </c>
      <c r="I28" s="92" t="s">
        <v>448</v>
      </c>
      <c r="J28" s="90" t="s">
        <v>27</v>
      </c>
      <c r="K28" s="91"/>
    </row>
    <row r="29" spans="1:11" ht="34">
      <c r="A29" s="108" t="s">
        <v>28</v>
      </c>
      <c r="B29" s="106" t="s">
        <v>0</v>
      </c>
      <c r="C29" s="90" t="s">
        <v>156</v>
      </c>
      <c r="D29" s="90"/>
      <c r="E29" s="91"/>
      <c r="F29" s="91">
        <v>90</v>
      </c>
      <c r="G29" s="91">
        <v>30</v>
      </c>
      <c r="H29" s="91" t="s">
        <v>154</v>
      </c>
      <c r="I29" s="92" t="s">
        <v>448</v>
      </c>
      <c r="J29" s="90" t="s">
        <v>27</v>
      </c>
      <c r="K29" s="91"/>
    </row>
    <row r="30" spans="1:11" ht="34">
      <c r="A30" s="108" t="s">
        <v>147</v>
      </c>
      <c r="B30" s="106" t="s">
        <v>158</v>
      </c>
      <c r="C30" s="90" t="s">
        <v>159</v>
      </c>
      <c r="D30" s="90"/>
      <c r="E30" s="91">
        <v>0.1</v>
      </c>
      <c r="F30" s="91">
        <v>42</v>
      </c>
      <c r="G30" s="91">
        <v>43.5</v>
      </c>
      <c r="H30" s="91" t="s">
        <v>154</v>
      </c>
      <c r="I30" s="92" t="s">
        <v>450</v>
      </c>
      <c r="J30" s="90" t="s">
        <v>157</v>
      </c>
      <c r="K30" s="91"/>
    </row>
    <row r="31" spans="1:11" ht="34">
      <c r="A31" s="108" t="s">
        <v>147</v>
      </c>
      <c r="B31" s="106" t="s">
        <v>160</v>
      </c>
      <c r="C31" s="90" t="s">
        <v>161</v>
      </c>
      <c r="D31" s="90"/>
      <c r="E31" s="91">
        <v>0.1</v>
      </c>
      <c r="F31" s="91">
        <v>160</v>
      </c>
      <c r="G31" s="91">
        <v>58</v>
      </c>
      <c r="H31" s="91" t="s">
        <v>154</v>
      </c>
      <c r="I31" s="92" t="s">
        <v>450</v>
      </c>
      <c r="J31" s="90" t="s">
        <v>157</v>
      </c>
      <c r="K31" s="91"/>
    </row>
    <row r="32" spans="1:11" ht="34">
      <c r="A32" s="108" t="s">
        <v>163</v>
      </c>
      <c r="B32" s="106" t="s">
        <v>1</v>
      </c>
      <c r="C32" s="90" t="s">
        <v>162</v>
      </c>
      <c r="D32" s="90"/>
      <c r="E32" s="91"/>
      <c r="F32" s="91">
        <v>180</v>
      </c>
      <c r="G32" s="91">
        <v>31.5</v>
      </c>
      <c r="H32" s="91" t="s">
        <v>154</v>
      </c>
      <c r="I32" s="92" t="s">
        <v>450</v>
      </c>
      <c r="J32" s="90" t="s">
        <v>145</v>
      </c>
      <c r="K32" s="91"/>
    </row>
    <row r="33" spans="1:11" ht="51">
      <c r="A33" s="108" t="s">
        <v>28</v>
      </c>
      <c r="B33" s="106" t="s">
        <v>164</v>
      </c>
      <c r="C33" s="90" t="s">
        <v>34</v>
      </c>
      <c r="D33" s="90"/>
      <c r="E33" s="91">
        <v>0.2</v>
      </c>
      <c r="F33" s="91">
        <v>18</v>
      </c>
      <c r="G33" s="91">
        <v>41</v>
      </c>
      <c r="H33" s="91" t="s">
        <v>154</v>
      </c>
      <c r="I33" s="92" t="s">
        <v>450</v>
      </c>
      <c r="J33" s="90" t="s">
        <v>148</v>
      </c>
      <c r="K33" s="91"/>
    </row>
    <row r="34" spans="1:11" ht="34">
      <c r="A34" s="108" t="s">
        <v>165</v>
      </c>
      <c r="B34" s="106" t="s">
        <v>1</v>
      </c>
      <c r="C34" s="90" t="s">
        <v>452</v>
      </c>
      <c r="D34" s="90"/>
      <c r="E34" s="91">
        <v>0.62</v>
      </c>
      <c r="F34" s="91">
        <v>110</v>
      </c>
      <c r="G34" s="91">
        <v>14.2</v>
      </c>
      <c r="H34" s="91" t="s">
        <v>26</v>
      </c>
      <c r="I34" s="92" t="s">
        <v>448</v>
      </c>
      <c r="J34" s="90" t="s">
        <v>25</v>
      </c>
      <c r="K34" s="91"/>
    </row>
    <row r="35" spans="1:11" ht="51">
      <c r="A35" s="108" t="s">
        <v>169</v>
      </c>
      <c r="B35" s="106" t="s">
        <v>167</v>
      </c>
      <c r="C35" s="90" t="s">
        <v>168</v>
      </c>
      <c r="D35" s="90"/>
      <c r="E35" s="91">
        <v>0.03</v>
      </c>
      <c r="F35" s="91">
        <v>72</v>
      </c>
      <c r="G35" s="91">
        <v>26.9</v>
      </c>
      <c r="H35" s="91" t="s">
        <v>154</v>
      </c>
      <c r="I35" s="92" t="s">
        <v>450</v>
      </c>
      <c r="J35" s="90" t="s">
        <v>166</v>
      </c>
      <c r="K35" s="91"/>
    </row>
    <row r="36" spans="1:11" ht="51">
      <c r="A36" s="108" t="s">
        <v>171</v>
      </c>
      <c r="B36" s="106" t="s">
        <v>0</v>
      </c>
      <c r="C36" s="90" t="s">
        <v>8</v>
      </c>
      <c r="D36" s="90"/>
      <c r="E36" s="91">
        <v>0.05</v>
      </c>
      <c r="F36" s="91" t="s">
        <v>172</v>
      </c>
      <c r="G36" s="91" t="s">
        <v>244</v>
      </c>
      <c r="H36" s="91" t="s">
        <v>170</v>
      </c>
      <c r="I36" s="92" t="s">
        <v>450</v>
      </c>
      <c r="J36" s="90" t="s">
        <v>7</v>
      </c>
      <c r="K36" s="91"/>
    </row>
    <row r="37" spans="1:11" ht="51">
      <c r="A37" s="108" t="s">
        <v>176</v>
      </c>
      <c r="B37" s="106" t="s">
        <v>174</v>
      </c>
      <c r="C37" s="90" t="s">
        <v>175</v>
      </c>
      <c r="D37" s="90"/>
      <c r="E37" s="91">
        <v>0.06</v>
      </c>
      <c r="F37" s="91">
        <v>120</v>
      </c>
      <c r="G37" s="91">
        <v>100</v>
      </c>
      <c r="H37" s="91" t="s">
        <v>154</v>
      </c>
      <c r="I37" s="92" t="s">
        <v>450</v>
      </c>
      <c r="J37" s="90" t="s">
        <v>173</v>
      </c>
      <c r="K37" s="91"/>
    </row>
    <row r="38" spans="1:11" ht="34">
      <c r="A38" s="108" t="s">
        <v>177</v>
      </c>
      <c r="B38" s="106" t="s">
        <v>1</v>
      </c>
      <c r="C38" s="90" t="s">
        <v>142</v>
      </c>
      <c r="D38" s="90"/>
      <c r="E38" s="91">
        <v>2</v>
      </c>
      <c r="F38" s="91">
        <v>28</v>
      </c>
      <c r="G38" s="91">
        <v>1</v>
      </c>
      <c r="H38" s="91" t="s">
        <v>154</v>
      </c>
      <c r="I38" s="92" t="s">
        <v>450</v>
      </c>
      <c r="J38" s="90" t="s">
        <v>141</v>
      </c>
      <c r="K38" s="91"/>
    </row>
    <row r="39" spans="1:11" ht="34">
      <c r="A39" s="108" t="s">
        <v>178</v>
      </c>
      <c r="B39" s="106" t="s">
        <v>1</v>
      </c>
      <c r="C39" s="90" t="s">
        <v>142</v>
      </c>
      <c r="D39" s="90"/>
      <c r="E39" s="91">
        <v>0.25</v>
      </c>
      <c r="F39" s="91">
        <v>28</v>
      </c>
      <c r="G39" s="91">
        <v>16.8</v>
      </c>
      <c r="H39" s="91" t="s">
        <v>154</v>
      </c>
      <c r="I39" s="92" t="s">
        <v>450</v>
      </c>
      <c r="J39" s="90" t="s">
        <v>141</v>
      </c>
      <c r="K39" s="91"/>
    </row>
    <row r="40" spans="1:11" ht="34">
      <c r="A40" s="108" t="s">
        <v>179</v>
      </c>
      <c r="B40" s="106" t="s">
        <v>1</v>
      </c>
      <c r="C40" s="90" t="s">
        <v>142</v>
      </c>
      <c r="D40" s="90"/>
      <c r="E40" s="91">
        <v>2</v>
      </c>
      <c r="F40" s="91">
        <v>28</v>
      </c>
      <c r="G40" s="91">
        <v>7</v>
      </c>
      <c r="H40" s="91" t="s">
        <v>154</v>
      </c>
      <c r="I40" s="92" t="s">
        <v>450</v>
      </c>
      <c r="J40" s="90" t="s">
        <v>141</v>
      </c>
      <c r="K40" s="91"/>
    </row>
    <row r="41" spans="1:11" ht="34">
      <c r="A41" s="108" t="s">
        <v>180</v>
      </c>
      <c r="B41" s="106" t="s">
        <v>1</v>
      </c>
      <c r="C41" s="90" t="s">
        <v>142</v>
      </c>
      <c r="D41" s="90"/>
      <c r="E41" s="91">
        <v>0.25</v>
      </c>
      <c r="F41" s="91">
        <v>28</v>
      </c>
      <c r="G41" s="91">
        <v>24.4</v>
      </c>
      <c r="H41" s="91" t="s">
        <v>154</v>
      </c>
      <c r="I41" s="92" t="s">
        <v>450</v>
      </c>
      <c r="J41" s="90" t="s">
        <v>141</v>
      </c>
      <c r="K41" s="91"/>
    </row>
    <row r="42" spans="1:11" ht="68">
      <c r="A42" s="108" t="s">
        <v>153</v>
      </c>
      <c r="B42" s="106" t="s">
        <v>183</v>
      </c>
      <c r="C42" s="90" t="s">
        <v>184</v>
      </c>
      <c r="D42" s="90"/>
      <c r="E42" s="91"/>
      <c r="F42" s="91" t="s">
        <v>34</v>
      </c>
      <c r="G42" s="91" t="s">
        <v>185</v>
      </c>
      <c r="H42" s="91" t="s">
        <v>182</v>
      </c>
      <c r="I42" s="92" t="s">
        <v>450</v>
      </c>
      <c r="J42" s="91" t="s">
        <v>181</v>
      </c>
      <c r="K42" s="91"/>
    </row>
    <row r="43" spans="1:11" ht="34">
      <c r="A43" s="108" t="s">
        <v>189</v>
      </c>
      <c r="B43" s="148" t="s">
        <v>1</v>
      </c>
      <c r="C43" s="147" t="s">
        <v>188</v>
      </c>
      <c r="D43" s="90"/>
      <c r="E43" s="91">
        <v>0.02</v>
      </c>
      <c r="F43" s="91">
        <v>28</v>
      </c>
      <c r="G43" s="91">
        <v>6</v>
      </c>
      <c r="H43" s="147" t="s">
        <v>187</v>
      </c>
      <c r="I43" s="92" t="s">
        <v>450</v>
      </c>
      <c r="J43" s="147" t="s">
        <v>186</v>
      </c>
      <c r="K43" s="91"/>
    </row>
    <row r="44" spans="1:11" ht="34">
      <c r="A44" s="108" t="s">
        <v>190</v>
      </c>
      <c r="B44" s="148"/>
      <c r="C44" s="147"/>
      <c r="D44" s="90"/>
      <c r="E44" s="91">
        <v>0.02</v>
      </c>
      <c r="F44" s="91">
        <v>28</v>
      </c>
      <c r="G44" s="91">
        <v>3.5</v>
      </c>
      <c r="H44" s="147"/>
      <c r="I44" s="92" t="s">
        <v>450</v>
      </c>
      <c r="J44" s="147"/>
      <c r="K44" s="91"/>
    </row>
    <row r="45" spans="1:11" ht="51">
      <c r="A45" s="108" t="s">
        <v>193</v>
      </c>
      <c r="B45" s="106" t="s">
        <v>183</v>
      </c>
      <c r="C45" s="90" t="s">
        <v>192</v>
      </c>
      <c r="D45" s="90"/>
      <c r="E45" s="91">
        <v>0.02</v>
      </c>
      <c r="F45" s="91">
        <v>183</v>
      </c>
      <c r="G45" s="91">
        <v>4.2</v>
      </c>
      <c r="H45" s="90" t="s">
        <v>187</v>
      </c>
      <c r="I45" s="92" t="s">
        <v>450</v>
      </c>
      <c r="J45" s="90" t="s">
        <v>191</v>
      </c>
      <c r="K45" s="91"/>
    </row>
    <row r="46" spans="1:11" ht="51">
      <c r="A46" s="108" t="s">
        <v>194</v>
      </c>
      <c r="B46" s="106" t="s">
        <v>1</v>
      </c>
      <c r="C46" s="90" t="s">
        <v>41</v>
      </c>
      <c r="D46" s="90"/>
      <c r="E46" s="91">
        <v>5.5E-2</v>
      </c>
      <c r="F46" s="91">
        <v>460</v>
      </c>
      <c r="G46" s="91">
        <v>13</v>
      </c>
      <c r="H46" s="90" t="s">
        <v>11</v>
      </c>
      <c r="I46" s="92" t="s">
        <v>450</v>
      </c>
      <c r="J46" s="147" t="s">
        <v>40</v>
      </c>
      <c r="K46" s="90"/>
    </row>
    <row r="47" spans="1:11" ht="51">
      <c r="A47" s="108" t="s">
        <v>194</v>
      </c>
      <c r="B47" s="106" t="s">
        <v>1</v>
      </c>
      <c r="C47" s="90" t="s">
        <v>41</v>
      </c>
      <c r="D47" s="90"/>
      <c r="E47" s="91">
        <v>3.5000000000000003E-2</v>
      </c>
      <c r="F47" s="91">
        <v>460</v>
      </c>
      <c r="G47" s="91">
        <v>16</v>
      </c>
      <c r="H47" s="90" t="s">
        <v>11</v>
      </c>
      <c r="I47" s="92" t="s">
        <v>450</v>
      </c>
      <c r="J47" s="147"/>
      <c r="K47" s="90"/>
    </row>
    <row r="48" spans="1:11" ht="51">
      <c r="A48" s="108" t="s">
        <v>196</v>
      </c>
      <c r="B48" s="106" t="s">
        <v>195</v>
      </c>
      <c r="C48" s="90" t="s">
        <v>24</v>
      </c>
      <c r="D48" s="90"/>
      <c r="E48" s="91">
        <v>2.1999999999999999E-2</v>
      </c>
      <c r="F48" s="91">
        <v>236</v>
      </c>
      <c r="G48" s="91">
        <v>69</v>
      </c>
      <c r="H48" s="91" t="s">
        <v>3</v>
      </c>
      <c r="I48" s="92" t="s">
        <v>450</v>
      </c>
      <c r="J48" s="91" t="s">
        <v>21</v>
      </c>
      <c r="K48" s="91"/>
    </row>
    <row r="49" spans="1:11" ht="68">
      <c r="A49" s="108" t="s">
        <v>196</v>
      </c>
      <c r="B49" s="106" t="s">
        <v>195</v>
      </c>
      <c r="C49" s="90" t="s">
        <v>197</v>
      </c>
      <c r="D49" s="90"/>
      <c r="E49" s="91">
        <v>2.1999999999999999E-2</v>
      </c>
      <c r="F49" s="91">
        <v>742</v>
      </c>
      <c r="G49" s="91"/>
      <c r="H49" s="91" t="s">
        <v>3</v>
      </c>
      <c r="I49" s="92" t="s">
        <v>450</v>
      </c>
      <c r="J49" s="91" t="s">
        <v>21</v>
      </c>
      <c r="K49" s="91" t="s">
        <v>198</v>
      </c>
    </row>
    <row r="50" spans="1:11" s="84" customFormat="1" ht="34">
      <c r="A50" s="108" t="s">
        <v>199</v>
      </c>
      <c r="B50" s="106" t="s">
        <v>195</v>
      </c>
      <c r="C50" s="90" t="s">
        <v>197</v>
      </c>
      <c r="D50" s="90"/>
      <c r="E50" s="91">
        <v>0.02</v>
      </c>
      <c r="F50" s="91">
        <v>742</v>
      </c>
      <c r="G50" s="91">
        <v>0</v>
      </c>
      <c r="H50" s="91" t="s">
        <v>3</v>
      </c>
      <c r="I50" s="92" t="s">
        <v>450</v>
      </c>
      <c r="J50" s="91" t="s">
        <v>21</v>
      </c>
      <c r="K50" s="91"/>
    </row>
    <row r="51" spans="1:11" s="84" customFormat="1" ht="51">
      <c r="A51" s="108" t="s">
        <v>196</v>
      </c>
      <c r="B51" s="106" t="s">
        <v>195</v>
      </c>
      <c r="C51" s="90" t="s">
        <v>23</v>
      </c>
      <c r="D51" s="90"/>
      <c r="E51" s="91">
        <v>2.1999999999999999E-2</v>
      </c>
      <c r="F51" s="91">
        <v>275</v>
      </c>
      <c r="G51" s="91">
        <v>100</v>
      </c>
      <c r="H51" s="91" t="s">
        <v>3</v>
      </c>
      <c r="I51" s="92" t="s">
        <v>450</v>
      </c>
      <c r="J51" s="91" t="s">
        <v>21</v>
      </c>
      <c r="K51" s="91"/>
    </row>
    <row r="52" spans="1:11" s="84" customFormat="1" ht="34">
      <c r="A52" s="108" t="s">
        <v>199</v>
      </c>
      <c r="B52" s="106" t="s">
        <v>195</v>
      </c>
      <c r="C52" s="90" t="s">
        <v>23</v>
      </c>
      <c r="D52" s="90"/>
      <c r="E52" s="91">
        <v>0.02</v>
      </c>
      <c r="F52" s="91">
        <v>742</v>
      </c>
      <c r="G52" s="91">
        <v>0</v>
      </c>
      <c r="H52" s="91" t="s">
        <v>3</v>
      </c>
      <c r="I52" s="92" t="s">
        <v>450</v>
      </c>
      <c r="J52" s="91" t="s">
        <v>21</v>
      </c>
      <c r="K52" s="91"/>
    </row>
    <row r="53" spans="1:11" s="84" customFormat="1" ht="51">
      <c r="A53" s="108" t="s">
        <v>196</v>
      </c>
      <c r="B53" s="106" t="s">
        <v>195</v>
      </c>
      <c r="C53" s="90" t="s">
        <v>22</v>
      </c>
      <c r="D53" s="90"/>
      <c r="E53" s="91">
        <v>2.1999999999999999E-2</v>
      </c>
      <c r="F53" s="91">
        <v>236</v>
      </c>
      <c r="G53" s="91">
        <v>68.900000000000006</v>
      </c>
      <c r="H53" s="91" t="s">
        <v>3</v>
      </c>
      <c r="I53" s="92" t="s">
        <v>450</v>
      </c>
      <c r="J53" s="91" t="s">
        <v>21</v>
      </c>
      <c r="K53" s="91"/>
    </row>
    <row r="54" spans="1:11" s="84" customFormat="1" ht="51">
      <c r="A54" s="108" t="s">
        <v>15</v>
      </c>
      <c r="B54" s="106" t="s">
        <v>1</v>
      </c>
      <c r="C54" s="91" t="s">
        <v>20</v>
      </c>
      <c r="D54" s="91"/>
      <c r="E54" s="91"/>
      <c r="F54" s="91">
        <v>275</v>
      </c>
      <c r="G54" s="91">
        <v>54</v>
      </c>
      <c r="H54" s="91" t="s">
        <v>19</v>
      </c>
      <c r="I54" s="92" t="s">
        <v>450</v>
      </c>
      <c r="J54" s="91" t="s">
        <v>18</v>
      </c>
      <c r="K54" s="91"/>
    </row>
    <row r="55" spans="1:11" s="84" customFormat="1" ht="51">
      <c r="A55" s="108" t="s">
        <v>200</v>
      </c>
      <c r="B55" s="106" t="s">
        <v>1</v>
      </c>
      <c r="C55" s="91" t="s">
        <v>20</v>
      </c>
      <c r="D55" s="91"/>
      <c r="E55" s="91">
        <v>0.4</v>
      </c>
      <c r="F55" s="91">
        <v>275</v>
      </c>
      <c r="G55" s="91">
        <v>65</v>
      </c>
      <c r="H55" s="91" t="s">
        <v>19</v>
      </c>
      <c r="I55" s="92" t="s">
        <v>450</v>
      </c>
      <c r="J55" s="91" t="s">
        <v>18</v>
      </c>
      <c r="K55" s="91"/>
    </row>
    <row r="56" spans="1:11" s="84" customFormat="1" ht="51">
      <c r="A56" s="108" t="s">
        <v>200</v>
      </c>
      <c r="B56" s="106" t="s">
        <v>1</v>
      </c>
      <c r="C56" s="91" t="s">
        <v>20</v>
      </c>
      <c r="D56" s="91"/>
      <c r="E56" s="91">
        <v>0.2</v>
      </c>
      <c r="F56" s="91">
        <v>275</v>
      </c>
      <c r="G56" s="91">
        <v>78</v>
      </c>
      <c r="H56" s="91" t="s">
        <v>19</v>
      </c>
      <c r="I56" s="92" t="s">
        <v>450</v>
      </c>
      <c r="J56" s="91" t="s">
        <v>18</v>
      </c>
      <c r="K56" s="91"/>
    </row>
    <row r="57" spans="1:11" s="84" customFormat="1" ht="51">
      <c r="A57" s="108" t="s">
        <v>200</v>
      </c>
      <c r="B57" s="106" t="s">
        <v>1</v>
      </c>
      <c r="C57" s="91" t="s">
        <v>20</v>
      </c>
      <c r="D57" s="91"/>
      <c r="E57" s="91">
        <v>0.1</v>
      </c>
      <c r="F57" s="91">
        <v>275</v>
      </c>
      <c r="G57" s="91">
        <v>82</v>
      </c>
      <c r="H57" s="91" t="s">
        <v>19</v>
      </c>
      <c r="I57" s="92" t="s">
        <v>450</v>
      </c>
      <c r="J57" s="91" t="s">
        <v>18</v>
      </c>
      <c r="K57" s="91"/>
    </row>
    <row r="58" spans="1:11" ht="51">
      <c r="A58" s="108" t="s">
        <v>201</v>
      </c>
      <c r="B58" s="106" t="s">
        <v>1</v>
      </c>
      <c r="C58" s="90" t="s">
        <v>30</v>
      </c>
      <c r="D58" s="90"/>
      <c r="E58" s="91">
        <v>0.62</v>
      </c>
      <c r="F58" s="91">
        <v>660</v>
      </c>
      <c r="G58" s="91">
        <v>69</v>
      </c>
      <c r="H58" s="91" t="s">
        <v>11</v>
      </c>
      <c r="I58" s="92" t="s">
        <v>450</v>
      </c>
      <c r="J58" s="91" t="s">
        <v>25</v>
      </c>
      <c r="K58" s="91"/>
    </row>
    <row r="59" spans="1:11" ht="51">
      <c r="A59" s="108" t="s">
        <v>202</v>
      </c>
      <c r="B59" s="106" t="s">
        <v>1</v>
      </c>
      <c r="C59" s="90" t="s">
        <v>30</v>
      </c>
      <c r="D59" s="90"/>
      <c r="E59" s="91">
        <v>0.62</v>
      </c>
      <c r="F59" s="91">
        <v>660</v>
      </c>
      <c r="G59" s="91">
        <v>2</v>
      </c>
      <c r="H59" s="91" t="s">
        <v>11</v>
      </c>
      <c r="I59" s="92" t="s">
        <v>450</v>
      </c>
      <c r="J59" s="91" t="s">
        <v>25</v>
      </c>
      <c r="K59" s="91"/>
    </row>
    <row r="60" spans="1:11" ht="51">
      <c r="A60" s="108" t="s">
        <v>203</v>
      </c>
      <c r="B60" s="106" t="s">
        <v>1</v>
      </c>
      <c r="C60" s="90" t="s">
        <v>30</v>
      </c>
      <c r="D60" s="90"/>
      <c r="E60" s="91">
        <v>0.62</v>
      </c>
      <c r="F60" s="91">
        <v>660</v>
      </c>
      <c r="G60" s="91">
        <v>2</v>
      </c>
      <c r="H60" s="91" t="s">
        <v>11</v>
      </c>
      <c r="I60" s="92" t="s">
        <v>450</v>
      </c>
      <c r="J60" s="91" t="s">
        <v>25</v>
      </c>
      <c r="K60" s="91"/>
    </row>
    <row r="61" spans="1:11" ht="85">
      <c r="A61" s="108" t="s">
        <v>204</v>
      </c>
      <c r="B61" s="106" t="s">
        <v>1</v>
      </c>
      <c r="C61" s="90" t="s">
        <v>13</v>
      </c>
      <c r="D61" s="90"/>
      <c r="E61" s="91">
        <v>0.05</v>
      </c>
      <c r="F61" s="91">
        <v>117</v>
      </c>
      <c r="G61" s="91">
        <v>80</v>
      </c>
      <c r="H61" s="91" t="s">
        <v>3</v>
      </c>
      <c r="I61" s="92" t="s">
        <v>448</v>
      </c>
      <c r="J61" s="91" t="s">
        <v>9</v>
      </c>
      <c r="K61" s="91"/>
    </row>
    <row r="62" spans="1:11" ht="51">
      <c r="A62" s="108" t="s">
        <v>205</v>
      </c>
      <c r="B62" s="106" t="s">
        <v>1</v>
      </c>
      <c r="C62" s="90" t="s">
        <v>13</v>
      </c>
      <c r="D62" s="90"/>
      <c r="E62" s="91">
        <v>0.06</v>
      </c>
      <c r="F62" s="91">
        <v>117</v>
      </c>
      <c r="G62" s="91">
        <v>6</v>
      </c>
      <c r="H62" s="91" t="s">
        <v>3</v>
      </c>
      <c r="I62" s="92" t="s">
        <v>448</v>
      </c>
      <c r="J62" s="91" t="s">
        <v>9</v>
      </c>
      <c r="K62" s="91"/>
    </row>
    <row r="63" spans="1:11" ht="68">
      <c r="A63" s="108" t="s">
        <v>206</v>
      </c>
      <c r="B63" s="106" t="s">
        <v>1</v>
      </c>
      <c r="C63" s="90" t="s">
        <v>13</v>
      </c>
      <c r="D63" s="90"/>
      <c r="E63" s="91">
        <v>3.5999999999999997E-2</v>
      </c>
      <c r="F63" s="91">
        <v>117</v>
      </c>
      <c r="G63" s="91">
        <v>2</v>
      </c>
      <c r="H63" s="91" t="s">
        <v>3</v>
      </c>
      <c r="I63" s="92" t="s">
        <v>448</v>
      </c>
      <c r="J63" s="91" t="s">
        <v>9</v>
      </c>
      <c r="K63" s="91"/>
    </row>
    <row r="64" spans="1:11" ht="85">
      <c r="A64" s="108" t="s">
        <v>204</v>
      </c>
      <c r="B64" s="106" t="s">
        <v>1</v>
      </c>
      <c r="C64" s="90" t="s">
        <v>12</v>
      </c>
      <c r="D64" s="90"/>
      <c r="E64" s="91">
        <v>0.05</v>
      </c>
      <c r="F64" s="91">
        <v>84</v>
      </c>
      <c r="G64" s="91">
        <v>88</v>
      </c>
      <c r="H64" s="91" t="s">
        <v>11</v>
      </c>
      <c r="I64" s="92" t="s">
        <v>450</v>
      </c>
      <c r="J64" s="91" t="s">
        <v>9</v>
      </c>
      <c r="K64" s="91"/>
    </row>
    <row r="65" spans="1:11" ht="51">
      <c r="A65" s="108" t="s">
        <v>205</v>
      </c>
      <c r="B65" s="106" t="s">
        <v>1</v>
      </c>
      <c r="C65" s="90" t="s">
        <v>12</v>
      </c>
      <c r="D65" s="90"/>
      <c r="E65" s="91">
        <v>0.06</v>
      </c>
      <c r="F65" s="91">
        <v>84</v>
      </c>
      <c r="G65" s="91">
        <v>25</v>
      </c>
      <c r="H65" s="91" t="s">
        <v>11</v>
      </c>
      <c r="I65" s="92" t="s">
        <v>450</v>
      </c>
      <c r="J65" s="91" t="s">
        <v>9</v>
      </c>
      <c r="K65" s="91"/>
    </row>
    <row r="66" spans="1:11" ht="68">
      <c r="A66" s="108" t="s">
        <v>206</v>
      </c>
      <c r="B66" s="106" t="s">
        <v>1</v>
      </c>
      <c r="C66" s="90" t="s">
        <v>12</v>
      </c>
      <c r="D66" s="90"/>
      <c r="E66" s="91">
        <v>3.5999999999999997E-2</v>
      </c>
      <c r="F66" s="91">
        <v>84</v>
      </c>
      <c r="G66" s="91">
        <v>2</v>
      </c>
      <c r="H66" s="91" t="s">
        <v>11</v>
      </c>
      <c r="I66" s="92" t="s">
        <v>450</v>
      </c>
      <c r="J66" s="91" t="s">
        <v>9</v>
      </c>
      <c r="K66" s="91"/>
    </row>
    <row r="67" spans="1:11" ht="85">
      <c r="A67" s="108" t="s">
        <v>204</v>
      </c>
      <c r="B67" s="106" t="s">
        <v>1</v>
      </c>
      <c r="C67" s="90" t="s">
        <v>207</v>
      </c>
      <c r="D67" s="90"/>
      <c r="E67" s="91">
        <v>0.05</v>
      </c>
      <c r="F67" s="91">
        <v>330</v>
      </c>
      <c r="G67" s="91">
        <v>100</v>
      </c>
      <c r="H67" s="91" t="s">
        <v>11</v>
      </c>
      <c r="I67" s="92" t="s">
        <v>450</v>
      </c>
      <c r="J67" s="91" t="s">
        <v>9</v>
      </c>
      <c r="K67" s="91"/>
    </row>
    <row r="68" spans="1:11" ht="51">
      <c r="A68" s="108" t="s">
        <v>205</v>
      </c>
      <c r="B68" s="106" t="s">
        <v>1</v>
      </c>
      <c r="C68" s="90" t="s">
        <v>207</v>
      </c>
      <c r="D68" s="90"/>
      <c r="E68" s="91">
        <v>0.06</v>
      </c>
      <c r="F68" s="91">
        <v>330</v>
      </c>
      <c r="G68" s="91">
        <v>10</v>
      </c>
      <c r="H68" s="91" t="s">
        <v>11</v>
      </c>
      <c r="I68" s="92" t="s">
        <v>450</v>
      </c>
      <c r="J68" s="91" t="s">
        <v>9</v>
      </c>
      <c r="K68" s="91"/>
    </row>
    <row r="69" spans="1:11" ht="68">
      <c r="A69" s="108" t="s">
        <v>206</v>
      </c>
      <c r="B69" s="106" t="s">
        <v>1</v>
      </c>
      <c r="C69" s="90" t="s">
        <v>207</v>
      </c>
      <c r="D69" s="90"/>
      <c r="E69" s="91">
        <v>3.5999999999999997E-2</v>
      </c>
      <c r="F69" s="91">
        <v>330</v>
      </c>
      <c r="G69" s="91">
        <v>90</v>
      </c>
      <c r="H69" s="91" t="s">
        <v>11</v>
      </c>
      <c r="I69" s="92" t="s">
        <v>450</v>
      </c>
      <c r="J69" s="91" t="s">
        <v>9</v>
      </c>
      <c r="K69" s="91" t="s">
        <v>208</v>
      </c>
    </row>
    <row r="70" spans="1:11" ht="51">
      <c r="A70" s="108" t="s">
        <v>212</v>
      </c>
      <c r="B70" s="106" t="s">
        <v>183</v>
      </c>
      <c r="C70" s="90" t="s">
        <v>211</v>
      </c>
      <c r="D70" s="90"/>
      <c r="E70" s="91">
        <v>0.02</v>
      </c>
      <c r="F70" s="91">
        <v>810</v>
      </c>
      <c r="G70" s="91"/>
      <c r="H70" s="91" t="s">
        <v>210</v>
      </c>
      <c r="I70" s="92" t="s">
        <v>450</v>
      </c>
      <c r="J70" s="91" t="s">
        <v>209</v>
      </c>
      <c r="K70" s="91" t="s">
        <v>213</v>
      </c>
    </row>
    <row r="71" spans="1:11" s="84" customFormat="1" ht="51">
      <c r="A71" s="108" t="s">
        <v>214</v>
      </c>
      <c r="B71" s="106" t="s">
        <v>183</v>
      </c>
      <c r="C71" s="90" t="s">
        <v>211</v>
      </c>
      <c r="D71" s="90"/>
      <c r="E71" s="91">
        <v>0.02</v>
      </c>
      <c r="F71" s="91">
        <v>810</v>
      </c>
      <c r="G71" s="91"/>
      <c r="H71" s="91" t="s">
        <v>210</v>
      </c>
      <c r="I71" s="92" t="s">
        <v>450</v>
      </c>
      <c r="J71" s="91" t="s">
        <v>209</v>
      </c>
      <c r="K71" s="91" t="s">
        <v>215</v>
      </c>
    </row>
    <row r="72" spans="1:11" s="84" customFormat="1" ht="51">
      <c r="A72" s="108" t="s">
        <v>214</v>
      </c>
      <c r="B72" s="106" t="s">
        <v>183</v>
      </c>
      <c r="C72" s="90" t="s">
        <v>211</v>
      </c>
      <c r="D72" s="90"/>
      <c r="E72" s="91">
        <v>0.04</v>
      </c>
      <c r="F72" s="91">
        <v>810</v>
      </c>
      <c r="G72" s="91"/>
      <c r="H72" s="91" t="s">
        <v>210</v>
      </c>
      <c r="I72" s="92" t="s">
        <v>450</v>
      </c>
      <c r="J72" s="91" t="s">
        <v>209</v>
      </c>
      <c r="K72" s="91" t="s">
        <v>216</v>
      </c>
    </row>
    <row r="73" spans="1:11" s="84" customFormat="1" ht="51">
      <c r="A73" s="108" t="s">
        <v>217</v>
      </c>
      <c r="B73" s="106" t="s">
        <v>183</v>
      </c>
      <c r="C73" s="90" t="s">
        <v>211</v>
      </c>
      <c r="D73" s="90"/>
      <c r="E73" s="91">
        <v>0.03</v>
      </c>
      <c r="F73" s="91">
        <v>270</v>
      </c>
      <c r="G73" s="91"/>
      <c r="H73" s="91" t="s">
        <v>210</v>
      </c>
      <c r="I73" s="92" t="s">
        <v>450</v>
      </c>
      <c r="J73" s="91" t="s">
        <v>209</v>
      </c>
      <c r="K73" s="91" t="s">
        <v>218</v>
      </c>
    </row>
    <row r="74" spans="1:11" s="84" customFormat="1" ht="51">
      <c r="A74" s="108" t="s">
        <v>220</v>
      </c>
      <c r="B74" s="106" t="s">
        <v>183</v>
      </c>
      <c r="C74" s="90" t="s">
        <v>219</v>
      </c>
      <c r="D74" s="90"/>
      <c r="E74" s="91">
        <v>0.02</v>
      </c>
      <c r="F74" s="91">
        <v>810</v>
      </c>
      <c r="G74" s="91"/>
      <c r="H74" s="91" t="s">
        <v>210</v>
      </c>
      <c r="I74" s="92" t="s">
        <v>450</v>
      </c>
      <c r="J74" s="91" t="s">
        <v>209</v>
      </c>
      <c r="K74" s="91" t="s">
        <v>221</v>
      </c>
    </row>
    <row r="75" spans="1:11" s="84" customFormat="1" ht="51">
      <c r="A75" s="108" t="s">
        <v>212</v>
      </c>
      <c r="B75" s="106" t="s">
        <v>1</v>
      </c>
      <c r="C75" s="91" t="s">
        <v>222</v>
      </c>
      <c r="D75" s="91"/>
      <c r="E75" s="91">
        <v>0.02</v>
      </c>
      <c r="F75" s="91">
        <v>810</v>
      </c>
      <c r="G75" s="91"/>
      <c r="H75" s="91" t="s">
        <v>210</v>
      </c>
      <c r="I75" s="92" t="s">
        <v>450</v>
      </c>
      <c r="J75" s="91" t="s">
        <v>209</v>
      </c>
      <c r="K75" s="91" t="s">
        <v>223</v>
      </c>
    </row>
    <row r="76" spans="1:11" s="84" customFormat="1" ht="51">
      <c r="A76" s="108" t="s">
        <v>214</v>
      </c>
      <c r="B76" s="106" t="s">
        <v>1</v>
      </c>
      <c r="C76" s="91" t="s">
        <v>222</v>
      </c>
      <c r="D76" s="91"/>
      <c r="E76" s="91">
        <v>0.02</v>
      </c>
      <c r="F76" s="91">
        <v>810</v>
      </c>
      <c r="G76" s="91"/>
      <c r="H76" s="91" t="s">
        <v>210</v>
      </c>
      <c r="I76" s="92" t="s">
        <v>450</v>
      </c>
      <c r="J76" s="91" t="s">
        <v>209</v>
      </c>
      <c r="K76" s="91" t="s">
        <v>224</v>
      </c>
    </row>
    <row r="77" spans="1:11" s="84" customFormat="1" ht="51">
      <c r="A77" s="108" t="s">
        <v>214</v>
      </c>
      <c r="B77" s="106" t="s">
        <v>1</v>
      </c>
      <c r="C77" s="91" t="s">
        <v>222</v>
      </c>
      <c r="D77" s="91"/>
      <c r="E77" s="91">
        <v>0.04</v>
      </c>
      <c r="F77" s="91">
        <v>810</v>
      </c>
      <c r="G77" s="91"/>
      <c r="H77" s="91" t="s">
        <v>210</v>
      </c>
      <c r="I77" s="92" t="s">
        <v>450</v>
      </c>
      <c r="J77" s="91" t="s">
        <v>209</v>
      </c>
      <c r="K77" s="91" t="s">
        <v>225</v>
      </c>
    </row>
    <row r="78" spans="1:11" s="84" customFormat="1" ht="51">
      <c r="A78" s="108" t="s">
        <v>217</v>
      </c>
      <c r="B78" s="106" t="s">
        <v>1</v>
      </c>
      <c r="C78" s="91" t="s">
        <v>222</v>
      </c>
      <c r="D78" s="91"/>
      <c r="E78" s="91">
        <v>0.03</v>
      </c>
      <c r="F78" s="91">
        <v>810</v>
      </c>
      <c r="G78" s="91"/>
      <c r="H78" s="91" t="s">
        <v>210</v>
      </c>
      <c r="I78" s="92" t="s">
        <v>450</v>
      </c>
      <c r="J78" s="91" t="s">
        <v>209</v>
      </c>
      <c r="K78" s="91" t="s">
        <v>226</v>
      </c>
    </row>
    <row r="79" spans="1:11" s="84" customFormat="1" ht="51">
      <c r="A79" s="108" t="s">
        <v>220</v>
      </c>
      <c r="B79" s="106" t="s">
        <v>1</v>
      </c>
      <c r="C79" s="91" t="s">
        <v>222</v>
      </c>
      <c r="D79" s="91"/>
      <c r="E79" s="91">
        <v>0.02</v>
      </c>
      <c r="F79" s="91">
        <v>810</v>
      </c>
      <c r="G79" s="91"/>
      <c r="H79" s="91" t="s">
        <v>210</v>
      </c>
      <c r="I79" s="92" t="s">
        <v>450</v>
      </c>
      <c r="J79" s="91" t="s">
        <v>209</v>
      </c>
      <c r="K79" s="91" t="s">
        <v>227</v>
      </c>
    </row>
    <row r="80" spans="1:11" s="84" customFormat="1" ht="51">
      <c r="A80" s="108" t="s">
        <v>212</v>
      </c>
      <c r="B80" s="106" t="s">
        <v>228</v>
      </c>
      <c r="C80" s="90" t="s">
        <v>229</v>
      </c>
      <c r="D80" s="90"/>
      <c r="E80" s="91">
        <v>0.02</v>
      </c>
      <c r="F80" s="91">
        <v>810</v>
      </c>
      <c r="G80" s="91"/>
      <c r="H80" s="91" t="s">
        <v>210</v>
      </c>
      <c r="I80" s="92" t="s">
        <v>450</v>
      </c>
      <c r="J80" s="91" t="s">
        <v>209</v>
      </c>
      <c r="K80" s="91" t="s">
        <v>230</v>
      </c>
    </row>
    <row r="81" spans="1:11" s="84" customFormat="1" ht="51">
      <c r="A81" s="108" t="s">
        <v>214</v>
      </c>
      <c r="B81" s="106" t="s">
        <v>228</v>
      </c>
      <c r="C81" s="90" t="s">
        <v>229</v>
      </c>
      <c r="D81" s="90"/>
      <c r="E81" s="91">
        <v>0.02</v>
      </c>
      <c r="F81" s="91">
        <v>810</v>
      </c>
      <c r="G81" s="91"/>
      <c r="H81" s="91" t="s">
        <v>210</v>
      </c>
      <c r="I81" s="92" t="s">
        <v>450</v>
      </c>
      <c r="J81" s="91" t="s">
        <v>209</v>
      </c>
      <c r="K81" s="91" t="s">
        <v>230</v>
      </c>
    </row>
    <row r="82" spans="1:11" s="84" customFormat="1" ht="51">
      <c r="A82" s="108" t="s">
        <v>214</v>
      </c>
      <c r="B82" s="106" t="s">
        <v>228</v>
      </c>
      <c r="C82" s="90" t="s">
        <v>229</v>
      </c>
      <c r="D82" s="90"/>
      <c r="E82" s="91">
        <v>0.04</v>
      </c>
      <c r="F82" s="91">
        <v>810</v>
      </c>
      <c r="G82" s="91"/>
      <c r="H82" s="91" t="s">
        <v>210</v>
      </c>
      <c r="I82" s="92" t="s">
        <v>450</v>
      </c>
      <c r="J82" s="91" t="s">
        <v>209</v>
      </c>
      <c r="K82" s="91" t="s">
        <v>230</v>
      </c>
    </row>
    <row r="83" spans="1:11" s="84" customFormat="1" ht="51">
      <c r="A83" s="108" t="s">
        <v>217</v>
      </c>
      <c r="B83" s="106" t="s">
        <v>228</v>
      </c>
      <c r="C83" s="90" t="s">
        <v>229</v>
      </c>
      <c r="D83" s="90"/>
      <c r="E83" s="91">
        <v>0.03</v>
      </c>
      <c r="F83" s="91">
        <v>810</v>
      </c>
      <c r="G83" s="91"/>
      <c r="H83" s="91" t="s">
        <v>210</v>
      </c>
      <c r="I83" s="92" t="s">
        <v>450</v>
      </c>
      <c r="J83" s="91" t="s">
        <v>209</v>
      </c>
      <c r="K83" s="91" t="s">
        <v>231</v>
      </c>
    </row>
    <row r="84" spans="1:11" s="84" customFormat="1" ht="51">
      <c r="A84" s="108" t="s">
        <v>220</v>
      </c>
      <c r="B84" s="106" t="s">
        <v>228</v>
      </c>
      <c r="C84" s="90" t="s">
        <v>229</v>
      </c>
      <c r="D84" s="90"/>
      <c r="E84" s="91">
        <v>0.02</v>
      </c>
      <c r="F84" s="91">
        <v>810</v>
      </c>
      <c r="G84" s="91"/>
      <c r="H84" s="91" t="s">
        <v>210</v>
      </c>
      <c r="I84" s="92" t="s">
        <v>450</v>
      </c>
      <c r="J84" s="91" t="s">
        <v>209</v>
      </c>
      <c r="K84" s="91" t="s">
        <v>232</v>
      </c>
    </row>
    <row r="85" spans="1:11" s="84" customFormat="1" ht="34">
      <c r="A85" s="108" t="s">
        <v>236</v>
      </c>
      <c r="B85" s="106" t="s">
        <v>234</v>
      </c>
      <c r="C85" s="90" t="s">
        <v>235</v>
      </c>
      <c r="D85" s="90"/>
      <c r="E85" s="91">
        <v>0.03</v>
      </c>
      <c r="F85" s="91">
        <v>280</v>
      </c>
      <c r="G85" s="91">
        <v>2</v>
      </c>
      <c r="H85" s="91" t="s">
        <v>210</v>
      </c>
      <c r="I85" s="92" t="s">
        <v>450</v>
      </c>
      <c r="J85" s="91" t="s">
        <v>233</v>
      </c>
      <c r="K85" s="91" t="s">
        <v>237</v>
      </c>
    </row>
    <row r="86" spans="1:11" s="84" customFormat="1" ht="51">
      <c r="A86" s="108" t="s">
        <v>239</v>
      </c>
      <c r="B86" s="106" t="s">
        <v>234</v>
      </c>
      <c r="C86" s="90" t="s">
        <v>235</v>
      </c>
      <c r="D86" s="90"/>
      <c r="E86" s="91">
        <v>0.03</v>
      </c>
      <c r="F86" s="91">
        <v>280</v>
      </c>
      <c r="G86" s="91">
        <v>2</v>
      </c>
      <c r="H86" s="91" t="s">
        <v>210</v>
      </c>
      <c r="I86" s="92" t="s">
        <v>450</v>
      </c>
      <c r="J86" s="91" t="s">
        <v>238</v>
      </c>
      <c r="K86" s="91" t="s">
        <v>237</v>
      </c>
    </row>
    <row r="87" spans="1:11" s="84" customFormat="1" ht="51">
      <c r="A87" s="108" t="s">
        <v>239</v>
      </c>
      <c r="B87" s="106" t="s">
        <v>234</v>
      </c>
      <c r="C87" s="90" t="s">
        <v>235</v>
      </c>
      <c r="D87" s="90"/>
      <c r="E87" s="91">
        <v>0.03</v>
      </c>
      <c r="F87" s="91">
        <v>280</v>
      </c>
      <c r="G87" s="91">
        <v>2</v>
      </c>
      <c r="H87" s="91" t="s">
        <v>210</v>
      </c>
      <c r="I87" s="92" t="s">
        <v>450</v>
      </c>
      <c r="J87" s="91" t="s">
        <v>240</v>
      </c>
      <c r="K87" s="91" t="s">
        <v>237</v>
      </c>
    </row>
    <row r="88" spans="1:11" ht="51">
      <c r="A88" s="108" t="s">
        <v>242</v>
      </c>
      <c r="B88" s="106" t="s">
        <v>234</v>
      </c>
      <c r="C88" s="90" t="s">
        <v>235</v>
      </c>
      <c r="D88" s="90"/>
      <c r="E88" s="91">
        <v>0.05</v>
      </c>
      <c r="F88" s="91">
        <v>168</v>
      </c>
      <c r="G88" s="91">
        <v>100</v>
      </c>
      <c r="H88" s="91" t="s">
        <v>210</v>
      </c>
      <c r="I88" s="92" t="s">
        <v>450</v>
      </c>
      <c r="J88" s="91" t="s">
        <v>241</v>
      </c>
      <c r="K88" s="91" t="s">
        <v>243</v>
      </c>
    </row>
    <row r="89" spans="1:11" ht="34">
      <c r="A89" s="108" t="s">
        <v>38</v>
      </c>
      <c r="B89" s="106" t="s">
        <v>0</v>
      </c>
      <c r="C89" s="90" t="s">
        <v>36</v>
      </c>
      <c r="D89" s="90"/>
      <c r="E89" s="91">
        <v>1</v>
      </c>
      <c r="F89" s="91">
        <v>195</v>
      </c>
      <c r="G89" s="91">
        <v>60</v>
      </c>
      <c r="H89" s="91" t="s">
        <v>11</v>
      </c>
      <c r="I89" s="92" t="s">
        <v>450</v>
      </c>
      <c r="J89" s="91" t="s">
        <v>35</v>
      </c>
      <c r="K89" s="91"/>
    </row>
    <row r="90" spans="1:11" s="84" customFormat="1" ht="34">
      <c r="A90" s="108" t="s">
        <v>37</v>
      </c>
      <c r="B90" s="106" t="s">
        <v>0</v>
      </c>
      <c r="C90" s="90" t="s">
        <v>36</v>
      </c>
      <c r="D90" s="90"/>
      <c r="E90" s="91">
        <v>1</v>
      </c>
      <c r="F90" s="91">
        <v>148</v>
      </c>
      <c r="G90" s="91">
        <v>90</v>
      </c>
      <c r="H90" s="91" t="s">
        <v>11</v>
      </c>
      <c r="I90" s="92" t="s">
        <v>450</v>
      </c>
      <c r="J90" s="91" t="s">
        <v>35</v>
      </c>
      <c r="K90" s="91"/>
    </row>
    <row r="91" spans="1:11" ht="34">
      <c r="A91" s="108" t="s">
        <v>42</v>
      </c>
      <c r="B91" s="106" t="s">
        <v>0</v>
      </c>
      <c r="C91" s="90" t="s">
        <v>36</v>
      </c>
      <c r="D91" s="90"/>
      <c r="E91" s="91">
        <v>1</v>
      </c>
      <c r="F91" s="91">
        <v>195</v>
      </c>
      <c r="G91" s="91">
        <v>0</v>
      </c>
      <c r="H91" s="91" t="s">
        <v>11</v>
      </c>
      <c r="I91" s="92" t="s">
        <v>450</v>
      </c>
      <c r="J91" s="91" t="s">
        <v>35</v>
      </c>
      <c r="K91" s="91"/>
    </row>
    <row r="92" spans="1:11" s="84" customFormat="1" ht="119">
      <c r="A92" s="108" t="s">
        <v>245</v>
      </c>
      <c r="B92" s="107" t="s">
        <v>1</v>
      </c>
      <c r="C92" s="95" t="s">
        <v>246</v>
      </c>
      <c r="D92" s="95" t="s">
        <v>247</v>
      </c>
      <c r="E92" s="96">
        <v>0.3</v>
      </c>
      <c r="F92" s="96" t="s">
        <v>34</v>
      </c>
      <c r="G92" s="96"/>
      <c r="H92" s="96" t="s">
        <v>248</v>
      </c>
      <c r="I92" s="92" t="s">
        <v>450</v>
      </c>
      <c r="J92" s="97" t="s">
        <v>249</v>
      </c>
      <c r="K92" s="96" t="s">
        <v>250</v>
      </c>
    </row>
    <row r="93" spans="1:11" s="84" customFormat="1" ht="85">
      <c r="A93" s="108" t="s">
        <v>245</v>
      </c>
      <c r="B93" s="107" t="s">
        <v>1</v>
      </c>
      <c r="C93" s="95" t="s">
        <v>246</v>
      </c>
      <c r="D93" s="95" t="s">
        <v>251</v>
      </c>
      <c r="E93" s="96">
        <v>0.3</v>
      </c>
      <c r="F93" s="96" t="s">
        <v>34</v>
      </c>
      <c r="G93" s="96"/>
      <c r="H93" s="96" t="s">
        <v>252</v>
      </c>
      <c r="I93" s="92" t="s">
        <v>450</v>
      </c>
      <c r="J93" s="97" t="s">
        <v>253</v>
      </c>
      <c r="K93" s="96" t="s">
        <v>254</v>
      </c>
    </row>
    <row r="94" spans="1:11" s="84" customFormat="1" ht="85">
      <c r="A94" s="108" t="s">
        <v>255</v>
      </c>
      <c r="B94" s="107" t="s">
        <v>1</v>
      </c>
      <c r="C94" s="95" t="s">
        <v>246</v>
      </c>
      <c r="D94" s="95" t="s">
        <v>251</v>
      </c>
      <c r="E94" s="96">
        <v>0.2</v>
      </c>
      <c r="F94" s="96" t="s">
        <v>34</v>
      </c>
      <c r="G94" s="96"/>
      <c r="H94" s="96" t="s">
        <v>252</v>
      </c>
      <c r="I94" s="92" t="s">
        <v>450</v>
      </c>
      <c r="J94" s="97" t="s">
        <v>253</v>
      </c>
      <c r="K94" s="96" t="s">
        <v>256</v>
      </c>
    </row>
    <row r="95" spans="1:11" s="84" customFormat="1" ht="68" customHeight="1">
      <c r="A95" s="108" t="s">
        <v>257</v>
      </c>
      <c r="B95" s="107" t="s">
        <v>258</v>
      </c>
      <c r="C95" s="96"/>
      <c r="D95" s="95" t="s">
        <v>259</v>
      </c>
      <c r="E95" s="96"/>
      <c r="F95" s="96">
        <f>42*7</f>
        <v>294</v>
      </c>
      <c r="G95" s="96">
        <v>39</v>
      </c>
      <c r="H95" s="96" t="s">
        <v>138</v>
      </c>
      <c r="I95" s="92" t="s">
        <v>450</v>
      </c>
      <c r="J95" s="97" t="s">
        <v>260</v>
      </c>
      <c r="K95" s="96" t="s">
        <v>261</v>
      </c>
    </row>
    <row r="96" spans="1:11" s="84" customFormat="1" ht="51">
      <c r="A96" s="108" t="s">
        <v>257</v>
      </c>
      <c r="B96" s="107" t="s">
        <v>262</v>
      </c>
      <c r="C96" s="96"/>
      <c r="D96" s="95" t="s">
        <v>263</v>
      </c>
      <c r="E96" s="96"/>
      <c r="F96" s="96">
        <f>5*7</f>
        <v>35</v>
      </c>
      <c r="G96" s="96">
        <v>33.799999999999997</v>
      </c>
      <c r="H96" s="96" t="s">
        <v>138</v>
      </c>
      <c r="I96" s="92" t="s">
        <v>450</v>
      </c>
      <c r="J96" s="97" t="s">
        <v>260</v>
      </c>
      <c r="K96" s="96" t="s">
        <v>261</v>
      </c>
    </row>
    <row r="97" spans="1:16" s="84" customFormat="1" ht="51">
      <c r="A97" s="108" t="s">
        <v>257</v>
      </c>
      <c r="B97" s="107" t="s">
        <v>0</v>
      </c>
      <c r="C97" s="96"/>
      <c r="D97" s="95" t="s">
        <v>263</v>
      </c>
      <c r="E97" s="96"/>
      <c r="F97" s="96">
        <v>28</v>
      </c>
      <c r="G97" s="96">
        <v>5.6</v>
      </c>
      <c r="H97" s="96" t="s">
        <v>138</v>
      </c>
      <c r="I97" s="92" t="s">
        <v>450</v>
      </c>
      <c r="J97" s="97" t="s">
        <v>264</v>
      </c>
      <c r="K97" s="96" t="s">
        <v>265</v>
      </c>
    </row>
    <row r="98" spans="1:16" s="84" customFormat="1" ht="51">
      <c r="A98" s="108" t="s">
        <v>257</v>
      </c>
      <c r="B98" s="107" t="s">
        <v>0</v>
      </c>
      <c r="C98" s="96"/>
      <c r="D98" s="95" t="s">
        <v>263</v>
      </c>
      <c r="E98" s="96"/>
      <c r="F98" s="96">
        <v>28</v>
      </c>
      <c r="G98" s="96">
        <v>2.2000000000000002</v>
      </c>
      <c r="H98" s="96" t="s">
        <v>138</v>
      </c>
      <c r="I98" s="92" t="s">
        <v>450</v>
      </c>
      <c r="J98" s="97" t="s">
        <v>264</v>
      </c>
      <c r="K98" s="96" t="s">
        <v>265</v>
      </c>
    </row>
    <row r="99" spans="1:16" s="84" customFormat="1" ht="51">
      <c r="A99" s="108" t="s">
        <v>257</v>
      </c>
      <c r="B99" s="107" t="s">
        <v>0</v>
      </c>
      <c r="C99" s="96"/>
      <c r="D99" s="95" t="s">
        <v>263</v>
      </c>
      <c r="E99" s="96"/>
      <c r="F99" s="96">
        <v>28</v>
      </c>
      <c r="G99" s="96">
        <v>3.8</v>
      </c>
      <c r="H99" s="96" t="s">
        <v>138</v>
      </c>
      <c r="I99" s="92" t="s">
        <v>450</v>
      </c>
      <c r="J99" s="97" t="s">
        <v>264</v>
      </c>
      <c r="K99" s="96" t="s">
        <v>265</v>
      </c>
    </row>
    <row r="100" spans="1:16" s="84" customFormat="1" ht="51">
      <c r="A100" s="108" t="s">
        <v>257</v>
      </c>
      <c r="B100" s="107" t="s">
        <v>0</v>
      </c>
      <c r="C100" s="96"/>
      <c r="D100" s="95" t="s">
        <v>263</v>
      </c>
      <c r="E100" s="96"/>
      <c r="F100" s="96">
        <v>28</v>
      </c>
      <c r="G100" s="96">
        <v>16.3</v>
      </c>
      <c r="H100" s="96" t="s">
        <v>138</v>
      </c>
      <c r="I100" s="92" t="s">
        <v>450</v>
      </c>
      <c r="J100" s="97" t="s">
        <v>264</v>
      </c>
      <c r="K100" s="96" t="s">
        <v>265</v>
      </c>
    </row>
    <row r="101" spans="1:16" s="84" customFormat="1" ht="51">
      <c r="A101" s="108" t="s">
        <v>266</v>
      </c>
      <c r="B101" s="107" t="s">
        <v>1</v>
      </c>
      <c r="C101" s="96"/>
      <c r="D101" s="95"/>
      <c r="E101" s="96"/>
      <c r="F101" s="96">
        <v>40</v>
      </c>
      <c r="G101" s="96">
        <v>7</v>
      </c>
      <c r="H101" s="96" t="s">
        <v>267</v>
      </c>
      <c r="I101" s="92" t="s">
        <v>450</v>
      </c>
      <c r="J101" s="97" t="s">
        <v>268</v>
      </c>
      <c r="K101" s="96"/>
    </row>
    <row r="102" spans="1:16" s="84" customFormat="1" ht="51">
      <c r="A102" s="108" t="s">
        <v>266</v>
      </c>
      <c r="B102" s="107" t="s">
        <v>1</v>
      </c>
      <c r="C102" s="96"/>
      <c r="D102" s="95"/>
      <c r="E102" s="96"/>
      <c r="F102" s="96">
        <v>40</v>
      </c>
      <c r="G102" s="96">
        <v>8</v>
      </c>
      <c r="H102" s="96" t="s">
        <v>267</v>
      </c>
      <c r="I102" s="92" t="s">
        <v>450</v>
      </c>
      <c r="J102" s="97" t="s">
        <v>268</v>
      </c>
      <c r="K102" s="96"/>
    </row>
    <row r="103" spans="1:16" s="84" customFormat="1" ht="51">
      <c r="A103" s="108" t="s">
        <v>266</v>
      </c>
      <c r="B103" s="107" t="s">
        <v>1</v>
      </c>
      <c r="C103" s="96"/>
      <c r="D103" s="95"/>
      <c r="E103" s="96"/>
      <c r="F103" s="96">
        <v>40</v>
      </c>
      <c r="G103" s="96">
        <v>13</v>
      </c>
      <c r="H103" s="96" t="s">
        <v>267</v>
      </c>
      <c r="I103" s="92" t="s">
        <v>450</v>
      </c>
      <c r="J103" s="97" t="s">
        <v>268</v>
      </c>
      <c r="K103" s="96"/>
    </row>
    <row r="104" spans="1:16" ht="51">
      <c r="A104" s="108"/>
      <c r="B104" s="106"/>
      <c r="C104" s="90"/>
      <c r="D104" s="90" t="s">
        <v>270</v>
      </c>
      <c r="E104" s="91"/>
      <c r="F104" s="91"/>
      <c r="G104" s="91" t="s">
        <v>271</v>
      </c>
      <c r="H104" s="91"/>
      <c r="I104" s="92" t="s">
        <v>450</v>
      </c>
      <c r="J104" s="91" t="s">
        <v>269</v>
      </c>
      <c r="K104" s="91"/>
      <c r="M104" s="84"/>
      <c r="N104" s="84"/>
      <c r="O104" s="84"/>
      <c r="P104" s="84"/>
    </row>
    <row r="105" spans="1:16" ht="34">
      <c r="A105" s="108" t="s">
        <v>273</v>
      </c>
      <c r="B105" s="106" t="s">
        <v>1</v>
      </c>
      <c r="C105" s="90"/>
      <c r="D105" s="90" t="s">
        <v>272</v>
      </c>
      <c r="E105" s="91"/>
      <c r="F105" s="91">
        <v>56</v>
      </c>
      <c r="G105" s="98">
        <v>7.5</v>
      </c>
      <c r="H105" s="91" t="s">
        <v>187</v>
      </c>
      <c r="I105" s="92" t="s">
        <v>450</v>
      </c>
      <c r="J105" s="90" t="s">
        <v>274</v>
      </c>
      <c r="K105" s="91"/>
      <c r="M105" s="84"/>
      <c r="N105" s="84"/>
      <c r="O105" s="83"/>
      <c r="P105" s="84"/>
    </row>
    <row r="106" spans="1:16" ht="51">
      <c r="A106" s="108" t="s">
        <v>277</v>
      </c>
      <c r="B106" s="148" t="s">
        <v>1</v>
      </c>
      <c r="C106" s="90"/>
      <c r="D106" s="90" t="s">
        <v>276</v>
      </c>
      <c r="E106" s="91"/>
      <c r="F106" s="91">
        <v>126</v>
      </c>
      <c r="G106" s="91">
        <v>29.5</v>
      </c>
      <c r="H106" s="147" t="s">
        <v>275</v>
      </c>
      <c r="I106" s="92" t="s">
        <v>448</v>
      </c>
      <c r="J106" s="147" t="s">
        <v>278</v>
      </c>
      <c r="K106" s="91"/>
      <c r="M106" s="84"/>
      <c r="N106" s="84"/>
      <c r="O106" s="149"/>
      <c r="P106" s="84"/>
    </row>
    <row r="107" spans="1:16" ht="51">
      <c r="A107" s="108" t="s">
        <v>277</v>
      </c>
      <c r="B107" s="148"/>
      <c r="C107" s="90"/>
      <c r="D107" s="90" t="s">
        <v>279</v>
      </c>
      <c r="E107" s="91"/>
      <c r="F107" s="91">
        <v>126</v>
      </c>
      <c r="G107" s="91">
        <v>15.8</v>
      </c>
      <c r="H107" s="147"/>
      <c r="I107" s="92" t="s">
        <v>448</v>
      </c>
      <c r="J107" s="147"/>
      <c r="K107" s="91"/>
      <c r="M107" s="84"/>
      <c r="N107" s="84"/>
      <c r="O107" s="149"/>
      <c r="P107" s="84"/>
    </row>
    <row r="108" spans="1:16" ht="34">
      <c r="A108" s="108" t="s">
        <v>189</v>
      </c>
      <c r="B108" s="148" t="s">
        <v>1</v>
      </c>
      <c r="C108" s="90"/>
      <c r="D108" s="147" t="s">
        <v>188</v>
      </c>
      <c r="E108" s="91">
        <v>0.02</v>
      </c>
      <c r="F108" s="91">
        <v>28</v>
      </c>
      <c r="G108" s="91">
        <v>6</v>
      </c>
      <c r="H108" s="147" t="s">
        <v>187</v>
      </c>
      <c r="I108" s="92" t="s">
        <v>450</v>
      </c>
      <c r="J108" s="147" t="s">
        <v>186</v>
      </c>
      <c r="K108" s="91"/>
      <c r="M108" s="84"/>
      <c r="N108" s="84"/>
      <c r="O108" s="149"/>
    </row>
    <row r="109" spans="1:16" ht="34">
      <c r="A109" s="108" t="s">
        <v>190</v>
      </c>
      <c r="B109" s="148"/>
      <c r="C109" s="90"/>
      <c r="D109" s="147"/>
      <c r="E109" s="91">
        <v>0.02</v>
      </c>
      <c r="F109" s="91">
        <v>28</v>
      </c>
      <c r="G109" s="91">
        <v>3.5</v>
      </c>
      <c r="H109" s="147"/>
      <c r="I109" s="92" t="s">
        <v>450</v>
      </c>
      <c r="J109" s="147"/>
      <c r="K109" s="91"/>
      <c r="M109" s="84"/>
      <c r="N109" s="84"/>
      <c r="O109" s="149"/>
    </row>
    <row r="110" spans="1:16" ht="21" customHeight="1">
      <c r="A110" s="108" t="s">
        <v>277</v>
      </c>
      <c r="B110" s="148" t="s">
        <v>1</v>
      </c>
      <c r="C110" s="90"/>
      <c r="D110" s="147" t="s">
        <v>280</v>
      </c>
      <c r="E110" s="91"/>
      <c r="F110" s="91">
        <v>120</v>
      </c>
      <c r="G110" s="91">
        <v>70</v>
      </c>
      <c r="H110" s="147" t="s">
        <v>187</v>
      </c>
      <c r="I110" s="92" t="s">
        <v>450</v>
      </c>
      <c r="J110" s="147" t="s">
        <v>405</v>
      </c>
      <c r="K110" s="91"/>
      <c r="M110" s="84"/>
      <c r="N110" s="84"/>
      <c r="O110" s="149"/>
      <c r="P110" s="84"/>
    </row>
    <row r="111" spans="1:16" ht="21" customHeight="1">
      <c r="A111" s="108" t="s">
        <v>281</v>
      </c>
      <c r="B111" s="148"/>
      <c r="C111" s="90"/>
      <c r="D111" s="147"/>
      <c r="E111" s="91"/>
      <c r="F111" s="91">
        <v>120</v>
      </c>
      <c r="G111" s="91">
        <v>21</v>
      </c>
      <c r="H111" s="147"/>
      <c r="I111" s="92" t="s">
        <v>450</v>
      </c>
      <c r="J111" s="147"/>
      <c r="K111" s="91"/>
      <c r="M111" s="84"/>
      <c r="N111" s="84"/>
      <c r="O111" s="149"/>
      <c r="P111" s="84"/>
    </row>
    <row r="112" spans="1:16" ht="20" customHeight="1">
      <c r="A112" s="108" t="s">
        <v>277</v>
      </c>
      <c r="B112" s="148"/>
      <c r="C112" s="90"/>
      <c r="D112" s="147"/>
      <c r="E112" s="91"/>
      <c r="F112" s="91">
        <v>120</v>
      </c>
      <c r="G112" s="91">
        <v>68</v>
      </c>
      <c r="H112" s="147"/>
      <c r="I112" s="92" t="s">
        <v>450</v>
      </c>
      <c r="J112" s="147"/>
      <c r="K112" s="91"/>
      <c r="M112" s="84"/>
      <c r="N112" s="84"/>
      <c r="O112" s="149"/>
      <c r="P112" s="84"/>
    </row>
    <row r="113" spans="1:16" ht="20" customHeight="1">
      <c r="A113" s="108" t="s">
        <v>281</v>
      </c>
      <c r="B113" s="148"/>
      <c r="C113" s="90"/>
      <c r="D113" s="147"/>
      <c r="E113" s="91"/>
      <c r="F113" s="91">
        <v>120</v>
      </c>
      <c r="G113" s="91">
        <v>28</v>
      </c>
      <c r="H113" s="147"/>
      <c r="I113" s="92" t="s">
        <v>450</v>
      </c>
      <c r="J113" s="147"/>
      <c r="K113" s="91"/>
      <c r="M113" s="84"/>
      <c r="N113" s="84"/>
      <c r="O113" s="149"/>
      <c r="P113" s="84"/>
    </row>
    <row r="114" spans="1:16" ht="17" customHeight="1">
      <c r="A114" s="108" t="s">
        <v>277</v>
      </c>
      <c r="B114" s="148"/>
      <c r="C114" s="90"/>
      <c r="D114" s="147" t="s">
        <v>282</v>
      </c>
      <c r="E114" s="91"/>
      <c r="F114" s="91">
        <v>120</v>
      </c>
      <c r="G114" s="91">
        <v>64</v>
      </c>
      <c r="H114" s="147"/>
      <c r="I114" s="92" t="s">
        <v>450</v>
      </c>
      <c r="J114" s="147"/>
      <c r="K114" s="91"/>
      <c r="M114" s="84"/>
      <c r="N114" s="84"/>
      <c r="O114" s="149"/>
      <c r="P114" s="84"/>
    </row>
    <row r="115" spans="1:16" ht="20" customHeight="1">
      <c r="A115" s="108" t="s">
        <v>281</v>
      </c>
      <c r="B115" s="148"/>
      <c r="C115" s="90"/>
      <c r="D115" s="147"/>
      <c r="E115" s="91"/>
      <c r="F115" s="91">
        <v>120</v>
      </c>
      <c r="G115" s="91">
        <v>24</v>
      </c>
      <c r="H115" s="147"/>
      <c r="I115" s="92" t="s">
        <v>450</v>
      </c>
      <c r="J115" s="147"/>
      <c r="K115" s="91"/>
      <c r="M115" s="84"/>
      <c r="N115" s="84"/>
      <c r="O115" s="149"/>
      <c r="P115" s="84"/>
    </row>
    <row r="116" spans="1:16" ht="19" customHeight="1">
      <c r="A116" s="108" t="s">
        <v>277</v>
      </c>
      <c r="B116" s="148"/>
      <c r="C116" s="90"/>
      <c r="D116" s="147" t="s">
        <v>283</v>
      </c>
      <c r="E116" s="91"/>
      <c r="F116" s="91">
        <v>120</v>
      </c>
      <c r="G116" s="91">
        <v>81</v>
      </c>
      <c r="H116" s="147"/>
      <c r="I116" s="92" t="s">
        <v>450</v>
      </c>
      <c r="J116" s="147"/>
      <c r="K116" s="91"/>
      <c r="M116" s="84"/>
      <c r="N116" s="84"/>
      <c r="O116" s="149"/>
      <c r="P116" s="84"/>
    </row>
    <row r="117" spans="1:16" ht="17" customHeight="1">
      <c r="A117" s="108" t="s">
        <v>281</v>
      </c>
      <c r="B117" s="148"/>
      <c r="C117" s="90"/>
      <c r="D117" s="147"/>
      <c r="E117" s="91"/>
      <c r="F117" s="91">
        <v>120</v>
      </c>
      <c r="G117" s="91">
        <v>38</v>
      </c>
      <c r="H117" s="147"/>
      <c r="I117" s="92" t="s">
        <v>450</v>
      </c>
      <c r="J117" s="147"/>
      <c r="K117" s="91"/>
      <c r="M117" s="84"/>
      <c r="N117" s="84"/>
      <c r="O117" s="149"/>
      <c r="P117" s="84"/>
    </row>
    <row r="118" spans="1:16" ht="16" customHeight="1">
      <c r="A118" s="108" t="s">
        <v>277</v>
      </c>
      <c r="B118" s="148" t="s">
        <v>1</v>
      </c>
      <c r="C118" s="90"/>
      <c r="D118" s="147" t="s">
        <v>284</v>
      </c>
      <c r="E118" s="91"/>
      <c r="F118" s="91">
        <v>120</v>
      </c>
      <c r="G118" s="91">
        <v>75</v>
      </c>
      <c r="H118" s="147" t="s">
        <v>187</v>
      </c>
      <c r="I118" s="92" t="s">
        <v>450</v>
      </c>
      <c r="J118" s="147" t="s">
        <v>405</v>
      </c>
      <c r="K118" s="91"/>
      <c r="M118" s="84"/>
      <c r="N118" s="84"/>
      <c r="O118" s="149"/>
      <c r="P118" s="84"/>
    </row>
    <row r="119" spans="1:16" ht="17">
      <c r="A119" s="108" t="s">
        <v>281</v>
      </c>
      <c r="B119" s="148"/>
      <c r="C119" s="90"/>
      <c r="D119" s="147"/>
      <c r="E119" s="91"/>
      <c r="F119" s="91">
        <v>120</v>
      </c>
      <c r="G119" s="91">
        <v>75</v>
      </c>
      <c r="H119" s="147"/>
      <c r="I119" s="92" t="s">
        <v>450</v>
      </c>
      <c r="J119" s="147"/>
      <c r="K119" s="91"/>
      <c r="M119" s="84"/>
      <c r="N119" s="84"/>
      <c r="O119" s="149"/>
      <c r="P119" s="84"/>
    </row>
    <row r="120" spans="1:16" ht="17">
      <c r="A120" s="108" t="s">
        <v>285</v>
      </c>
      <c r="B120" s="148"/>
      <c r="C120" s="90"/>
      <c r="D120" s="147"/>
      <c r="E120" s="91"/>
      <c r="F120" s="91">
        <v>120</v>
      </c>
      <c r="G120" s="91">
        <v>75</v>
      </c>
      <c r="H120" s="147"/>
      <c r="I120" s="92" t="s">
        <v>450</v>
      </c>
      <c r="J120" s="147"/>
      <c r="K120" s="91"/>
      <c r="M120" s="84"/>
      <c r="N120" s="84"/>
      <c r="O120" s="149"/>
      <c r="P120" s="84"/>
    </row>
    <row r="121" spans="1:16" ht="17">
      <c r="A121" s="108" t="s">
        <v>286</v>
      </c>
      <c r="B121" s="148"/>
      <c r="C121" s="90"/>
      <c r="D121" s="147"/>
      <c r="E121" s="91"/>
      <c r="F121" s="91">
        <v>120</v>
      </c>
      <c r="G121" s="91">
        <v>43</v>
      </c>
      <c r="H121" s="147"/>
      <c r="I121" s="92" t="s">
        <v>450</v>
      </c>
      <c r="J121" s="147"/>
      <c r="K121" s="91"/>
      <c r="M121" s="84"/>
      <c r="N121" s="84"/>
      <c r="O121" s="149"/>
      <c r="P121" s="84"/>
    </row>
    <row r="122" spans="1:16" ht="16" customHeight="1">
      <c r="A122" s="108" t="s">
        <v>273</v>
      </c>
      <c r="B122" s="148" t="s">
        <v>1</v>
      </c>
      <c r="C122" s="90"/>
      <c r="D122" s="90" t="s">
        <v>287</v>
      </c>
      <c r="E122" s="91"/>
      <c r="F122" s="91">
        <v>112</v>
      </c>
      <c r="G122" s="91">
        <v>36.4</v>
      </c>
      <c r="H122" s="147" t="s">
        <v>187</v>
      </c>
      <c r="I122" s="92" t="s">
        <v>450</v>
      </c>
      <c r="J122" s="147" t="s">
        <v>405</v>
      </c>
      <c r="K122" s="91"/>
      <c r="M122" s="84"/>
      <c r="N122" s="84"/>
      <c r="O122" s="149"/>
      <c r="P122" s="84"/>
    </row>
    <row r="123" spans="1:16" ht="17">
      <c r="A123" s="108" t="s">
        <v>273</v>
      </c>
      <c r="B123" s="148"/>
      <c r="C123" s="90"/>
      <c r="D123" s="90" t="s">
        <v>288</v>
      </c>
      <c r="E123" s="91"/>
      <c r="F123" s="91">
        <v>112</v>
      </c>
      <c r="G123" s="91">
        <v>35.72</v>
      </c>
      <c r="H123" s="147"/>
      <c r="I123" s="92" t="s">
        <v>450</v>
      </c>
      <c r="J123" s="147"/>
      <c r="K123" s="91"/>
      <c r="M123" s="84"/>
      <c r="N123" s="84"/>
      <c r="O123" s="149"/>
      <c r="P123" s="84"/>
    </row>
    <row r="124" spans="1:16" ht="34">
      <c r="A124" s="108" t="s">
        <v>277</v>
      </c>
      <c r="B124" s="106" t="s">
        <v>1</v>
      </c>
      <c r="C124" s="90"/>
      <c r="D124" s="90" t="s">
        <v>289</v>
      </c>
      <c r="E124" s="91"/>
      <c r="F124" s="91">
        <v>90</v>
      </c>
      <c r="G124" s="91">
        <v>35</v>
      </c>
      <c r="H124" s="90" t="s">
        <v>187</v>
      </c>
      <c r="I124" s="92" t="s">
        <v>450</v>
      </c>
      <c r="J124" s="90" t="s">
        <v>290</v>
      </c>
      <c r="K124" s="91"/>
      <c r="M124" s="84"/>
      <c r="N124" s="84"/>
      <c r="O124" s="83"/>
      <c r="P124" s="84"/>
    </row>
    <row r="125" spans="1:16" ht="35" customHeight="1">
      <c r="A125" s="108" t="s">
        <v>292</v>
      </c>
      <c r="B125" s="148" t="s">
        <v>1</v>
      </c>
      <c r="C125" s="90"/>
      <c r="D125" s="90" t="s">
        <v>291</v>
      </c>
      <c r="E125" s="91"/>
      <c r="F125" s="91">
        <v>60</v>
      </c>
      <c r="G125" s="91">
        <v>6.1</v>
      </c>
      <c r="H125" s="147" t="s">
        <v>187</v>
      </c>
      <c r="I125" s="92" t="s">
        <v>450</v>
      </c>
      <c r="J125" s="147" t="s">
        <v>405</v>
      </c>
      <c r="K125" s="91"/>
      <c r="M125" s="84"/>
      <c r="N125" s="84"/>
      <c r="O125" s="149"/>
      <c r="P125" s="84"/>
    </row>
    <row r="126" spans="1:16" ht="34" customHeight="1">
      <c r="A126" s="108" t="s">
        <v>292</v>
      </c>
      <c r="B126" s="148"/>
      <c r="C126" s="90"/>
      <c r="D126" s="90" t="s">
        <v>293</v>
      </c>
      <c r="E126" s="91"/>
      <c r="F126" s="91">
        <v>60</v>
      </c>
      <c r="G126" s="91">
        <v>10.7</v>
      </c>
      <c r="H126" s="147"/>
      <c r="I126" s="92" t="s">
        <v>450</v>
      </c>
      <c r="J126" s="147"/>
      <c r="K126" s="91"/>
      <c r="M126" s="84"/>
      <c r="N126" s="84"/>
      <c r="O126" s="149"/>
      <c r="P126" s="84"/>
    </row>
    <row r="127" spans="1:16" ht="17" customHeight="1">
      <c r="A127" s="108" t="s">
        <v>277</v>
      </c>
      <c r="B127" s="148" t="s">
        <v>1</v>
      </c>
      <c r="C127" s="90"/>
      <c r="D127" s="147" t="s">
        <v>294</v>
      </c>
      <c r="E127" s="91"/>
      <c r="F127" s="91">
        <v>140</v>
      </c>
      <c r="G127" s="91">
        <v>58.21</v>
      </c>
      <c r="H127" s="147" t="s">
        <v>187</v>
      </c>
      <c r="I127" s="92" t="s">
        <v>450</v>
      </c>
      <c r="J127" s="147" t="s">
        <v>405</v>
      </c>
      <c r="K127" s="91"/>
      <c r="M127" s="84"/>
      <c r="N127" s="84"/>
      <c r="O127" s="149"/>
      <c r="P127" s="84"/>
    </row>
    <row r="128" spans="1:16" ht="17">
      <c r="A128" s="108" t="s">
        <v>285</v>
      </c>
      <c r="B128" s="148"/>
      <c r="C128" s="90"/>
      <c r="D128" s="147"/>
      <c r="E128" s="91"/>
      <c r="F128" s="91">
        <v>140</v>
      </c>
      <c r="G128" s="91">
        <v>46.6</v>
      </c>
      <c r="H128" s="147"/>
      <c r="I128" s="92" t="s">
        <v>450</v>
      </c>
      <c r="J128" s="147"/>
      <c r="K128" s="91"/>
      <c r="M128" s="84"/>
      <c r="N128" s="84"/>
      <c r="O128" s="149"/>
      <c r="P128" s="84"/>
    </row>
    <row r="129" spans="1:16" ht="17">
      <c r="A129" s="108" t="s">
        <v>202</v>
      </c>
      <c r="B129" s="148"/>
      <c r="C129" s="90"/>
      <c r="D129" s="147"/>
      <c r="E129" s="91"/>
      <c r="F129" s="91">
        <v>140</v>
      </c>
      <c r="G129" s="91">
        <v>56.3</v>
      </c>
      <c r="H129" s="147"/>
      <c r="I129" s="92" t="s">
        <v>450</v>
      </c>
      <c r="J129" s="147"/>
      <c r="K129" s="91"/>
      <c r="M129" s="84"/>
      <c r="N129" s="84"/>
      <c r="O129" s="149"/>
      <c r="P129" s="84"/>
    </row>
    <row r="130" spans="1:16" ht="17">
      <c r="A130" s="108" t="s">
        <v>281</v>
      </c>
      <c r="B130" s="148"/>
      <c r="C130" s="90"/>
      <c r="D130" s="147"/>
      <c r="E130" s="91"/>
      <c r="F130" s="91">
        <v>140</v>
      </c>
      <c r="G130" s="91">
        <v>45.7</v>
      </c>
      <c r="H130" s="147"/>
      <c r="I130" s="92" t="s">
        <v>450</v>
      </c>
      <c r="J130" s="147"/>
      <c r="K130" s="91"/>
      <c r="M130" s="84"/>
      <c r="N130" s="84"/>
      <c r="O130" s="149"/>
      <c r="P130" s="84"/>
    </row>
    <row r="131" spans="1:16" ht="17">
      <c r="A131" s="108" t="s">
        <v>286</v>
      </c>
      <c r="B131" s="148"/>
      <c r="C131" s="90"/>
      <c r="D131" s="147"/>
      <c r="E131" s="91"/>
      <c r="F131" s="91">
        <v>140</v>
      </c>
      <c r="G131" s="91">
        <v>37.200000000000003</v>
      </c>
      <c r="H131" s="147"/>
      <c r="I131" s="92" t="s">
        <v>450</v>
      </c>
      <c r="J131" s="147"/>
      <c r="K131" s="91"/>
      <c r="M131" s="84"/>
      <c r="N131" s="84"/>
      <c r="O131" s="149"/>
      <c r="P131" s="84"/>
    </row>
    <row r="132" spans="1:16" ht="17">
      <c r="A132" s="108" t="s">
        <v>295</v>
      </c>
      <c r="B132" s="148"/>
      <c r="C132" s="90"/>
      <c r="D132" s="147"/>
      <c r="E132" s="91"/>
      <c r="F132" s="91">
        <v>140</v>
      </c>
      <c r="G132" s="91">
        <v>44.2</v>
      </c>
      <c r="H132" s="147"/>
      <c r="I132" s="92" t="s">
        <v>450</v>
      </c>
      <c r="J132" s="147"/>
      <c r="K132" s="91"/>
      <c r="M132" s="84"/>
      <c r="N132" s="84"/>
      <c r="O132" s="149"/>
      <c r="P132" s="84"/>
    </row>
    <row r="133" spans="1:16" ht="51">
      <c r="A133" s="108" t="s">
        <v>297</v>
      </c>
      <c r="B133" s="106" t="s">
        <v>1</v>
      </c>
      <c r="C133" s="90"/>
      <c r="D133" s="90" t="s">
        <v>296</v>
      </c>
      <c r="E133" s="91"/>
      <c r="F133" s="91">
        <v>60</v>
      </c>
      <c r="G133" s="91">
        <v>14.7</v>
      </c>
      <c r="H133" s="90" t="s">
        <v>187</v>
      </c>
      <c r="I133" s="92" t="s">
        <v>450</v>
      </c>
      <c r="J133" s="90" t="s">
        <v>405</v>
      </c>
      <c r="K133" s="91"/>
      <c r="M133" s="84"/>
      <c r="N133" s="84"/>
      <c r="O133" s="83"/>
      <c r="P133" s="84"/>
    </row>
    <row r="134" spans="1:16" ht="16" customHeight="1">
      <c r="A134" s="108" t="s">
        <v>42</v>
      </c>
      <c r="B134" s="148" t="s">
        <v>1</v>
      </c>
      <c r="C134" s="90"/>
      <c r="D134" s="90" t="s">
        <v>298</v>
      </c>
      <c r="E134" s="91"/>
      <c r="F134" s="91">
        <v>365</v>
      </c>
      <c r="G134" s="91">
        <v>18.8</v>
      </c>
      <c r="H134" s="147" t="s">
        <v>187</v>
      </c>
      <c r="I134" s="92" t="s">
        <v>450</v>
      </c>
      <c r="J134" s="147" t="s">
        <v>299</v>
      </c>
      <c r="K134" s="91"/>
      <c r="M134" s="84"/>
      <c r="N134" s="84"/>
      <c r="O134" s="149"/>
      <c r="P134" s="84"/>
    </row>
    <row r="135" spans="1:16" ht="17">
      <c r="A135" s="108" t="s">
        <v>42</v>
      </c>
      <c r="B135" s="148"/>
      <c r="C135" s="90"/>
      <c r="D135" s="90" t="s">
        <v>300</v>
      </c>
      <c r="E135" s="91"/>
      <c r="F135" s="91">
        <v>365</v>
      </c>
      <c r="G135" s="91">
        <v>9.42</v>
      </c>
      <c r="H135" s="147"/>
      <c r="I135" s="92" t="s">
        <v>450</v>
      </c>
      <c r="J135" s="147"/>
      <c r="K135" s="91"/>
      <c r="M135" s="84"/>
      <c r="N135" s="84"/>
      <c r="O135" s="149"/>
      <c r="P135" s="84"/>
    </row>
    <row r="136" spans="1:16" ht="16" customHeight="1">
      <c r="A136" s="108" t="s">
        <v>202</v>
      </c>
      <c r="B136" s="148" t="s">
        <v>1</v>
      </c>
      <c r="C136" s="90"/>
      <c r="D136" s="147" t="s">
        <v>301</v>
      </c>
      <c r="E136" s="91"/>
      <c r="F136" s="91">
        <v>365</v>
      </c>
      <c r="G136" s="91">
        <v>0.4</v>
      </c>
      <c r="H136" s="147" t="s">
        <v>187</v>
      </c>
      <c r="I136" s="92" t="s">
        <v>450</v>
      </c>
      <c r="J136" s="147" t="s">
        <v>302</v>
      </c>
      <c r="K136" s="91"/>
      <c r="M136" s="84"/>
      <c r="N136" s="84"/>
      <c r="O136" s="149"/>
      <c r="P136" s="84"/>
    </row>
    <row r="137" spans="1:16" ht="34">
      <c r="A137" s="108" t="s">
        <v>303</v>
      </c>
      <c r="B137" s="148"/>
      <c r="C137" s="90"/>
      <c r="D137" s="147"/>
      <c r="E137" s="91"/>
      <c r="F137" s="91">
        <v>365</v>
      </c>
      <c r="G137" s="91">
        <v>10.7</v>
      </c>
      <c r="H137" s="147"/>
      <c r="I137" s="92" t="s">
        <v>450</v>
      </c>
      <c r="J137" s="147"/>
      <c r="K137" s="91"/>
      <c r="M137" s="84"/>
      <c r="N137" s="84"/>
      <c r="O137" s="149"/>
      <c r="P137" s="84"/>
    </row>
    <row r="138" spans="1:16" ht="34">
      <c r="A138" s="108" t="s">
        <v>305</v>
      </c>
      <c r="B138" s="106" t="s">
        <v>1</v>
      </c>
      <c r="C138" s="90"/>
      <c r="D138" s="90" t="s">
        <v>304</v>
      </c>
      <c r="E138" s="91"/>
      <c r="F138" s="91">
        <v>365</v>
      </c>
      <c r="G138" s="91">
        <v>2.5</v>
      </c>
      <c r="H138" s="90" t="s">
        <v>187</v>
      </c>
      <c r="I138" s="92" t="s">
        <v>450</v>
      </c>
      <c r="J138" s="90" t="s">
        <v>306</v>
      </c>
      <c r="K138" s="91"/>
      <c r="M138" s="84"/>
      <c r="N138" s="84"/>
      <c r="O138" s="83"/>
      <c r="P138" s="84"/>
    </row>
    <row r="139" spans="1:16" ht="51">
      <c r="A139" s="108" t="s">
        <v>203</v>
      </c>
      <c r="B139" s="106" t="s">
        <v>1</v>
      </c>
      <c r="C139" s="90"/>
      <c r="D139" s="90" t="s">
        <v>307</v>
      </c>
      <c r="E139" s="91"/>
      <c r="F139" s="91">
        <v>60</v>
      </c>
      <c r="G139" s="91">
        <v>7.4</v>
      </c>
      <c r="H139" s="90" t="s">
        <v>187</v>
      </c>
      <c r="I139" s="92" t="s">
        <v>450</v>
      </c>
      <c r="J139" s="90" t="s">
        <v>405</v>
      </c>
      <c r="K139" s="91"/>
      <c r="M139" s="84"/>
      <c r="N139" s="84"/>
      <c r="O139" s="83"/>
      <c r="P139" s="84"/>
    </row>
    <row r="140" spans="1:16" ht="34">
      <c r="A140" s="108" t="s">
        <v>309</v>
      </c>
      <c r="B140" s="106" t="s">
        <v>1</v>
      </c>
      <c r="C140" s="90"/>
      <c r="D140" s="90" t="s">
        <v>308</v>
      </c>
      <c r="E140" s="91"/>
      <c r="F140" s="91">
        <v>56</v>
      </c>
      <c r="G140" s="91">
        <v>0.8</v>
      </c>
      <c r="H140" s="90" t="s">
        <v>187</v>
      </c>
      <c r="I140" s="92" t="s">
        <v>450</v>
      </c>
      <c r="J140" s="90" t="s">
        <v>310</v>
      </c>
      <c r="K140" s="91"/>
      <c r="M140" s="84"/>
      <c r="N140" s="84"/>
      <c r="O140" s="83"/>
      <c r="P140" s="84"/>
    </row>
    <row r="141" spans="1:16" ht="18" customHeight="1">
      <c r="A141" s="108" t="s">
        <v>312</v>
      </c>
      <c r="B141" s="148" t="s">
        <v>1</v>
      </c>
      <c r="C141" s="90"/>
      <c r="D141" s="147" t="s">
        <v>311</v>
      </c>
      <c r="E141" s="91"/>
      <c r="F141" s="91">
        <v>30</v>
      </c>
      <c r="G141" s="91">
        <v>13.07</v>
      </c>
      <c r="H141" s="147" t="s">
        <v>187</v>
      </c>
      <c r="I141" s="92" t="s">
        <v>450</v>
      </c>
      <c r="J141" s="147" t="s">
        <v>405</v>
      </c>
      <c r="K141" s="91"/>
      <c r="M141" s="84"/>
      <c r="N141" s="84"/>
      <c r="O141" s="149"/>
      <c r="P141" s="84"/>
    </row>
    <row r="142" spans="1:16" ht="17">
      <c r="A142" s="108" t="s">
        <v>312</v>
      </c>
      <c r="B142" s="148"/>
      <c r="C142" s="90"/>
      <c r="D142" s="147"/>
      <c r="E142" s="91"/>
      <c r="F142" s="91">
        <v>30</v>
      </c>
      <c r="G142" s="91">
        <v>18.579999999999998</v>
      </c>
      <c r="H142" s="147"/>
      <c r="I142" s="92" t="s">
        <v>450</v>
      </c>
      <c r="J142" s="147"/>
      <c r="K142" s="91"/>
      <c r="M142" s="84"/>
      <c r="N142" s="84"/>
      <c r="O142" s="149"/>
      <c r="P142" s="84"/>
    </row>
    <row r="143" spans="1:16" ht="34">
      <c r="A143" s="108" t="s">
        <v>314</v>
      </c>
      <c r="B143" s="106" t="s">
        <v>1</v>
      </c>
      <c r="C143" s="90"/>
      <c r="D143" s="90" t="s">
        <v>313</v>
      </c>
      <c r="E143" s="91"/>
      <c r="F143" s="91">
        <v>28</v>
      </c>
      <c r="G143" s="91">
        <v>7</v>
      </c>
      <c r="H143" s="90" t="s">
        <v>187</v>
      </c>
      <c r="I143" s="92" t="s">
        <v>450</v>
      </c>
      <c r="J143" s="90" t="s">
        <v>315</v>
      </c>
      <c r="K143" s="91"/>
      <c r="M143" s="84"/>
      <c r="N143" s="84"/>
      <c r="O143" s="83"/>
      <c r="P143" s="84"/>
    </row>
    <row r="144" spans="1:16" ht="51">
      <c r="A144" s="108" t="s">
        <v>193</v>
      </c>
      <c r="B144" s="106" t="s">
        <v>316</v>
      </c>
      <c r="C144" s="90"/>
      <c r="D144" s="90" t="s">
        <v>317</v>
      </c>
      <c r="E144" s="91"/>
      <c r="F144" s="91">
        <v>183</v>
      </c>
      <c r="G144" s="91">
        <v>19</v>
      </c>
      <c r="H144" s="90" t="s">
        <v>187</v>
      </c>
      <c r="I144" s="92" t="s">
        <v>450</v>
      </c>
      <c r="J144" s="90" t="s">
        <v>191</v>
      </c>
      <c r="K144" s="91"/>
      <c r="M144" s="84"/>
      <c r="N144" s="84"/>
      <c r="O144" s="83"/>
      <c r="P144" s="84"/>
    </row>
    <row r="145" spans="1:16" ht="17" customHeight="1">
      <c r="A145" s="108" t="s">
        <v>319</v>
      </c>
      <c r="B145" s="148" t="s">
        <v>316</v>
      </c>
      <c r="C145" s="90"/>
      <c r="D145" s="147" t="s">
        <v>318</v>
      </c>
      <c r="E145" s="91"/>
      <c r="F145" s="91">
        <v>40</v>
      </c>
      <c r="G145" s="91">
        <v>1.6</v>
      </c>
      <c r="H145" s="147" t="s">
        <v>187</v>
      </c>
      <c r="I145" s="92" t="s">
        <v>450</v>
      </c>
      <c r="J145" s="147" t="s">
        <v>320</v>
      </c>
      <c r="K145" s="91"/>
      <c r="M145" s="84"/>
      <c r="N145" s="84"/>
      <c r="O145" s="149"/>
      <c r="P145" s="84"/>
    </row>
    <row r="146" spans="1:16" ht="17">
      <c r="A146" s="108" t="s">
        <v>321</v>
      </c>
      <c r="B146" s="148"/>
      <c r="C146" s="90"/>
      <c r="D146" s="147"/>
      <c r="E146" s="91"/>
      <c r="F146" s="91">
        <v>40</v>
      </c>
      <c r="G146" s="91">
        <v>7.4</v>
      </c>
      <c r="H146" s="147"/>
      <c r="I146" s="92" t="s">
        <v>450</v>
      </c>
      <c r="J146" s="147"/>
      <c r="K146" s="91"/>
      <c r="M146" s="84"/>
      <c r="N146" s="84"/>
      <c r="O146" s="149"/>
      <c r="P146" s="84"/>
    </row>
    <row r="147" spans="1:16" ht="17">
      <c r="A147" s="108" t="s">
        <v>319</v>
      </c>
      <c r="B147" s="148"/>
      <c r="C147" s="90"/>
      <c r="D147" s="147" t="s">
        <v>322</v>
      </c>
      <c r="E147" s="91"/>
      <c r="F147" s="91">
        <v>40</v>
      </c>
      <c r="G147" s="91">
        <v>6.2</v>
      </c>
      <c r="H147" s="147"/>
      <c r="I147" s="92" t="s">
        <v>450</v>
      </c>
      <c r="J147" s="147"/>
      <c r="K147" s="91"/>
      <c r="M147" s="84"/>
      <c r="N147" s="84"/>
      <c r="O147" s="149"/>
      <c r="P147" s="84"/>
    </row>
    <row r="148" spans="1:16" ht="17">
      <c r="A148" s="108" t="s">
        <v>323</v>
      </c>
      <c r="B148" s="148"/>
      <c r="C148" s="90"/>
      <c r="D148" s="147"/>
      <c r="E148" s="91"/>
      <c r="F148" s="91">
        <v>40</v>
      </c>
      <c r="G148" s="91">
        <v>3.6</v>
      </c>
      <c r="H148" s="147"/>
      <c r="I148" s="92" t="s">
        <v>450</v>
      </c>
      <c r="J148" s="147"/>
      <c r="K148" s="91"/>
      <c r="M148" s="84"/>
      <c r="N148" s="84"/>
      <c r="O148" s="149"/>
      <c r="P148" s="84"/>
    </row>
    <row r="149" spans="1:16" ht="17">
      <c r="A149" s="108" t="s">
        <v>321</v>
      </c>
      <c r="B149" s="148"/>
      <c r="C149" s="90"/>
      <c r="D149" s="147"/>
      <c r="E149" s="91"/>
      <c r="F149" s="91">
        <v>40</v>
      </c>
      <c r="G149" s="91">
        <v>5.8</v>
      </c>
      <c r="H149" s="147"/>
      <c r="I149" s="92" t="s">
        <v>450</v>
      </c>
      <c r="J149" s="147"/>
      <c r="K149" s="91"/>
      <c r="M149" s="84"/>
      <c r="N149" s="84"/>
      <c r="O149" s="149"/>
      <c r="P149" s="84"/>
    </row>
    <row r="150" spans="1:16" ht="34" customHeight="1">
      <c r="A150" s="108" t="s">
        <v>325</v>
      </c>
      <c r="B150" s="148" t="s">
        <v>316</v>
      </c>
      <c r="C150" s="90"/>
      <c r="D150" s="90" t="s">
        <v>324</v>
      </c>
      <c r="E150" s="91"/>
      <c r="F150" s="91">
        <v>30</v>
      </c>
      <c r="G150" s="91">
        <v>12</v>
      </c>
      <c r="H150" s="147" t="s">
        <v>187</v>
      </c>
      <c r="I150" s="92" t="s">
        <v>450</v>
      </c>
      <c r="J150" s="147" t="s">
        <v>405</v>
      </c>
      <c r="K150" s="91"/>
      <c r="M150" s="84"/>
      <c r="N150" s="84"/>
      <c r="O150" s="149"/>
      <c r="P150" s="84"/>
    </row>
    <row r="151" spans="1:16" ht="17">
      <c r="A151" s="108" t="s">
        <v>325</v>
      </c>
      <c r="B151" s="148"/>
      <c r="C151" s="90"/>
      <c r="D151" s="90" t="s">
        <v>326</v>
      </c>
      <c r="E151" s="91"/>
      <c r="F151" s="91">
        <v>30</v>
      </c>
      <c r="G151" s="91">
        <v>15</v>
      </c>
      <c r="H151" s="147"/>
      <c r="I151" s="92" t="s">
        <v>450</v>
      </c>
      <c r="J151" s="147"/>
      <c r="K151" s="91"/>
      <c r="M151" s="84"/>
      <c r="N151" s="84"/>
      <c r="O151" s="149"/>
      <c r="P151" s="84"/>
    </row>
    <row r="152" spans="1:16" ht="51">
      <c r="A152" s="108" t="s">
        <v>285</v>
      </c>
      <c r="B152" s="106" t="s">
        <v>316</v>
      </c>
      <c r="C152" s="90"/>
      <c r="D152" s="90" t="s">
        <v>327</v>
      </c>
      <c r="E152" s="91"/>
      <c r="F152" s="91">
        <v>30</v>
      </c>
      <c r="G152" s="91">
        <v>11.4</v>
      </c>
      <c r="H152" s="90" t="s">
        <v>187</v>
      </c>
      <c r="I152" s="92" t="s">
        <v>450</v>
      </c>
      <c r="J152" s="90" t="s">
        <v>405</v>
      </c>
      <c r="K152" s="91"/>
      <c r="M152" s="84"/>
      <c r="N152" s="84"/>
      <c r="O152" s="83"/>
      <c r="P152" s="84"/>
    </row>
    <row r="153" spans="1:16" ht="51">
      <c r="A153" s="108" t="s">
        <v>277</v>
      </c>
      <c r="B153" s="106" t="s">
        <v>316</v>
      </c>
      <c r="C153" s="90"/>
      <c r="D153" s="90" t="s">
        <v>328</v>
      </c>
      <c r="E153" s="91"/>
      <c r="F153" s="91">
        <v>30</v>
      </c>
      <c r="G153" s="91">
        <v>1.75</v>
      </c>
      <c r="H153" s="90" t="s">
        <v>187</v>
      </c>
      <c r="I153" s="92" t="s">
        <v>450</v>
      </c>
      <c r="J153" s="90" t="s">
        <v>405</v>
      </c>
      <c r="K153" s="91"/>
      <c r="M153" s="84"/>
      <c r="N153" s="84"/>
      <c r="O153" s="83"/>
      <c r="P153" s="84"/>
    </row>
    <row r="154" spans="1:16" ht="51">
      <c r="A154" s="108" t="s">
        <v>330</v>
      </c>
      <c r="B154" s="106" t="s">
        <v>316</v>
      </c>
      <c r="C154" s="90"/>
      <c r="D154" s="90" t="s">
        <v>329</v>
      </c>
      <c r="E154" s="91"/>
      <c r="F154" s="91">
        <v>28</v>
      </c>
      <c r="G154" s="91">
        <v>23.14</v>
      </c>
      <c r="H154" s="90" t="s">
        <v>187</v>
      </c>
      <c r="I154" s="92" t="s">
        <v>450</v>
      </c>
      <c r="J154" s="90" t="s">
        <v>405</v>
      </c>
      <c r="K154" s="91"/>
      <c r="M154" s="84"/>
      <c r="N154" s="84"/>
      <c r="O154" s="83"/>
      <c r="P154" s="84"/>
    </row>
    <row r="155" spans="1:16" ht="16" customHeight="1">
      <c r="A155" s="108" t="s">
        <v>323</v>
      </c>
      <c r="B155" s="148" t="s">
        <v>316</v>
      </c>
      <c r="C155" s="90"/>
      <c r="D155" s="90" t="s">
        <v>331</v>
      </c>
      <c r="E155" s="91"/>
      <c r="F155" s="91">
        <v>40</v>
      </c>
      <c r="G155" s="91">
        <v>6.4</v>
      </c>
      <c r="H155" s="147" t="s">
        <v>187</v>
      </c>
      <c r="I155" s="92" t="s">
        <v>450</v>
      </c>
      <c r="J155" s="147" t="s">
        <v>332</v>
      </c>
      <c r="K155" s="91"/>
      <c r="M155" s="84"/>
      <c r="N155" s="84"/>
      <c r="O155" s="149"/>
      <c r="P155" s="84"/>
    </row>
    <row r="156" spans="1:16" ht="17">
      <c r="A156" s="108" t="s">
        <v>323</v>
      </c>
      <c r="B156" s="148"/>
      <c r="C156" s="90"/>
      <c r="D156" s="90" t="s">
        <v>318</v>
      </c>
      <c r="E156" s="91"/>
      <c r="F156" s="91">
        <v>40</v>
      </c>
      <c r="G156" s="91">
        <v>4</v>
      </c>
      <c r="H156" s="147"/>
      <c r="I156" s="92" t="s">
        <v>450</v>
      </c>
      <c r="J156" s="147"/>
      <c r="K156" s="91"/>
      <c r="M156" s="84"/>
      <c r="N156" s="84"/>
      <c r="O156" s="149"/>
      <c r="P156" s="84"/>
    </row>
    <row r="157" spans="1:16" s="87" customFormat="1" ht="34">
      <c r="A157" s="108" t="s">
        <v>114</v>
      </c>
      <c r="B157" s="106" t="s">
        <v>167</v>
      </c>
      <c r="C157" s="94"/>
      <c r="D157" s="90" t="s">
        <v>333</v>
      </c>
      <c r="E157" s="91"/>
      <c r="F157" s="91">
        <v>60</v>
      </c>
      <c r="G157" s="91">
        <v>13</v>
      </c>
      <c r="H157" s="91" t="s">
        <v>11</v>
      </c>
      <c r="I157" s="92" t="s">
        <v>450</v>
      </c>
      <c r="J157" s="90" t="s">
        <v>404</v>
      </c>
      <c r="K157" s="94"/>
      <c r="M157" s="84"/>
      <c r="N157" s="84"/>
      <c r="P157" s="84"/>
    </row>
    <row r="158" spans="1:16" s="87" customFormat="1" ht="34">
      <c r="A158" s="108" t="s">
        <v>114</v>
      </c>
      <c r="B158" s="106" t="s">
        <v>167</v>
      </c>
      <c r="C158" s="94"/>
      <c r="D158" s="90" t="s">
        <v>334</v>
      </c>
      <c r="E158" s="91"/>
      <c r="F158" s="91">
        <v>58</v>
      </c>
      <c r="G158" s="91">
        <v>84</v>
      </c>
      <c r="H158" s="91" t="s">
        <v>11</v>
      </c>
      <c r="I158" s="92" t="s">
        <v>450</v>
      </c>
      <c r="J158" s="90" t="s">
        <v>404</v>
      </c>
      <c r="K158" s="94"/>
      <c r="M158" s="84"/>
      <c r="N158" s="84"/>
      <c r="P158" s="84"/>
    </row>
    <row r="159" spans="1:16" s="87" customFormat="1" ht="34">
      <c r="A159" s="108" t="s">
        <v>114</v>
      </c>
      <c r="B159" s="106" t="s">
        <v>167</v>
      </c>
      <c r="C159" s="94"/>
      <c r="D159" s="90" t="s">
        <v>335</v>
      </c>
      <c r="E159" s="91"/>
      <c r="F159" s="91">
        <v>28</v>
      </c>
      <c r="G159" s="91">
        <v>70</v>
      </c>
      <c r="H159" s="91" t="s">
        <v>11</v>
      </c>
      <c r="I159" s="92" t="s">
        <v>450</v>
      </c>
      <c r="J159" s="90" t="s">
        <v>404</v>
      </c>
      <c r="K159" s="94"/>
      <c r="M159" s="84"/>
      <c r="N159" s="84"/>
      <c r="P159" s="84"/>
    </row>
    <row r="160" spans="1:16" s="87" customFormat="1" ht="34">
      <c r="A160" s="108" t="s">
        <v>114</v>
      </c>
      <c r="B160" s="106" t="s">
        <v>167</v>
      </c>
      <c r="C160" s="94"/>
      <c r="D160" s="90" t="s">
        <v>336</v>
      </c>
      <c r="E160" s="91"/>
      <c r="F160" s="91">
        <v>30</v>
      </c>
      <c r="G160" s="91">
        <v>60</v>
      </c>
      <c r="H160" s="91" t="s">
        <v>138</v>
      </c>
      <c r="I160" s="92" t="s">
        <v>450</v>
      </c>
      <c r="J160" s="90" t="s">
        <v>404</v>
      </c>
      <c r="K160" s="94"/>
      <c r="P160" s="84"/>
    </row>
    <row r="161" spans="1:16" ht="68">
      <c r="A161" s="108" t="s">
        <v>114</v>
      </c>
      <c r="B161" s="106" t="s">
        <v>337</v>
      </c>
      <c r="C161" s="90"/>
      <c r="D161" s="90" t="s">
        <v>338</v>
      </c>
      <c r="E161" s="91"/>
      <c r="F161" s="91">
        <v>90</v>
      </c>
      <c r="G161" s="91">
        <v>63.6</v>
      </c>
      <c r="H161" s="91" t="s">
        <v>138</v>
      </c>
      <c r="I161" s="92" t="s">
        <v>450</v>
      </c>
      <c r="J161" s="90" t="s">
        <v>404</v>
      </c>
      <c r="K161" s="91"/>
      <c r="M161" s="84"/>
      <c r="N161" s="84"/>
      <c r="P161" s="84"/>
    </row>
    <row r="162" spans="1:16" ht="68">
      <c r="A162" s="108" t="s">
        <v>114</v>
      </c>
      <c r="B162" s="106" t="s">
        <v>337</v>
      </c>
      <c r="C162" s="90"/>
      <c r="D162" s="90" t="s">
        <v>333</v>
      </c>
      <c r="E162" s="91"/>
      <c r="F162" s="91">
        <v>28</v>
      </c>
      <c r="G162" s="91">
        <v>100</v>
      </c>
      <c r="H162" s="91" t="s">
        <v>138</v>
      </c>
      <c r="I162" s="92" t="s">
        <v>450</v>
      </c>
      <c r="J162" s="90" t="s">
        <v>404</v>
      </c>
      <c r="K162" s="91"/>
      <c r="M162" s="84"/>
      <c r="N162" s="84"/>
      <c r="P162" s="84"/>
    </row>
    <row r="163" spans="1:16" ht="85">
      <c r="A163" s="108" t="s">
        <v>114</v>
      </c>
      <c r="B163" s="106" t="s">
        <v>339</v>
      </c>
      <c r="C163" s="90"/>
      <c r="D163" s="90" t="s">
        <v>340</v>
      </c>
      <c r="E163" s="91"/>
      <c r="F163" s="91">
        <v>28</v>
      </c>
      <c r="G163" s="91">
        <v>39</v>
      </c>
      <c r="H163" s="91" t="s">
        <v>138</v>
      </c>
      <c r="I163" s="92" t="s">
        <v>450</v>
      </c>
      <c r="J163" s="90" t="s">
        <v>404</v>
      </c>
      <c r="K163" s="91"/>
      <c r="M163" s="84"/>
      <c r="N163" s="84"/>
      <c r="P163" s="84"/>
    </row>
    <row r="164" spans="1:16" ht="34">
      <c r="A164" s="108" t="s">
        <v>341</v>
      </c>
      <c r="B164" s="106" t="s">
        <v>167</v>
      </c>
      <c r="C164" s="90"/>
      <c r="D164" s="90" t="s">
        <v>333</v>
      </c>
      <c r="E164" s="91"/>
      <c r="F164" s="91">
        <v>60</v>
      </c>
      <c r="G164" s="91">
        <v>53</v>
      </c>
      <c r="H164" s="91" t="s">
        <v>11</v>
      </c>
      <c r="I164" s="92" t="s">
        <v>450</v>
      </c>
      <c r="J164" s="90" t="s">
        <v>404</v>
      </c>
      <c r="K164" s="91"/>
      <c r="M164" s="84"/>
      <c r="N164" s="84"/>
      <c r="P164" s="84"/>
    </row>
    <row r="165" spans="1:16" ht="34">
      <c r="A165" s="108" t="s">
        <v>343</v>
      </c>
      <c r="B165" s="106" t="s">
        <v>1</v>
      </c>
      <c r="C165" s="90"/>
      <c r="D165" s="90" t="s">
        <v>342</v>
      </c>
      <c r="E165" s="91"/>
      <c r="F165" s="91">
        <v>56</v>
      </c>
      <c r="G165" s="91">
        <v>37.4</v>
      </c>
      <c r="H165" s="91" t="s">
        <v>138</v>
      </c>
      <c r="I165" s="92" t="s">
        <v>450</v>
      </c>
      <c r="J165" s="90" t="s">
        <v>404</v>
      </c>
      <c r="K165" s="91"/>
      <c r="M165" s="84"/>
      <c r="N165" s="84"/>
      <c r="P165" s="84"/>
    </row>
    <row r="166" spans="1:16" ht="34">
      <c r="A166" s="108" t="s">
        <v>344</v>
      </c>
      <c r="B166" s="106" t="s">
        <v>1</v>
      </c>
      <c r="C166" s="90"/>
      <c r="D166" s="90" t="s">
        <v>342</v>
      </c>
      <c r="E166" s="91"/>
      <c r="F166" s="91">
        <v>56</v>
      </c>
      <c r="G166" s="91">
        <v>43</v>
      </c>
      <c r="H166" s="91" t="s">
        <v>138</v>
      </c>
      <c r="I166" s="92" t="s">
        <v>450</v>
      </c>
      <c r="J166" s="90" t="s">
        <v>404</v>
      </c>
      <c r="K166" s="91"/>
      <c r="M166" s="84"/>
      <c r="N166" s="84"/>
      <c r="P166" s="84"/>
    </row>
    <row r="167" spans="1:16" ht="34">
      <c r="A167" s="108" t="s">
        <v>345</v>
      </c>
      <c r="B167" s="106" t="s">
        <v>167</v>
      </c>
      <c r="C167" s="90"/>
      <c r="D167" s="90" t="s">
        <v>336</v>
      </c>
      <c r="E167" s="91"/>
      <c r="F167" s="91">
        <v>30</v>
      </c>
      <c r="G167" s="91">
        <v>40</v>
      </c>
      <c r="H167" s="91" t="s">
        <v>138</v>
      </c>
      <c r="I167" s="92" t="s">
        <v>450</v>
      </c>
      <c r="J167" s="90" t="s">
        <v>404</v>
      </c>
      <c r="K167" s="91"/>
      <c r="M167" s="84"/>
      <c r="N167" s="84"/>
      <c r="P167" s="84"/>
    </row>
    <row r="168" spans="1:16" ht="68">
      <c r="A168" s="108" t="s">
        <v>346</v>
      </c>
      <c r="B168" s="106" t="s">
        <v>337</v>
      </c>
      <c r="C168" s="90"/>
      <c r="D168" s="90" t="s">
        <v>338</v>
      </c>
      <c r="E168" s="91"/>
      <c r="F168" s="91">
        <v>90</v>
      </c>
      <c r="G168" s="91">
        <v>79.7</v>
      </c>
      <c r="H168" s="91" t="s">
        <v>138</v>
      </c>
      <c r="I168" s="92" t="s">
        <v>450</v>
      </c>
      <c r="J168" s="90" t="s">
        <v>404</v>
      </c>
      <c r="K168" s="91"/>
      <c r="M168" s="84"/>
      <c r="N168" s="84"/>
      <c r="P168" s="84"/>
    </row>
    <row r="169" spans="1:16" ht="68">
      <c r="A169" s="108" t="s">
        <v>347</v>
      </c>
      <c r="B169" s="106" t="s">
        <v>337</v>
      </c>
      <c r="C169" s="90"/>
      <c r="D169" s="90" t="s">
        <v>333</v>
      </c>
      <c r="E169" s="91"/>
      <c r="F169" s="91">
        <v>35</v>
      </c>
      <c r="G169" s="91">
        <v>100</v>
      </c>
      <c r="H169" s="91" t="s">
        <v>138</v>
      </c>
      <c r="I169" s="92" t="s">
        <v>450</v>
      </c>
      <c r="J169" s="90" t="s">
        <v>404</v>
      </c>
      <c r="K169" s="91"/>
      <c r="M169" s="84"/>
      <c r="N169" s="84"/>
      <c r="P169" s="84"/>
    </row>
    <row r="170" spans="1:16" ht="33" customHeight="1">
      <c r="A170" s="108" t="s">
        <v>150</v>
      </c>
      <c r="B170" s="106" t="s">
        <v>1</v>
      </c>
      <c r="C170" s="90"/>
      <c r="D170" s="90" t="s">
        <v>149</v>
      </c>
      <c r="E170" s="91">
        <v>0.2</v>
      </c>
      <c r="F170" s="91">
        <v>18</v>
      </c>
      <c r="G170" s="91">
        <v>18</v>
      </c>
      <c r="H170" s="91" t="s">
        <v>138</v>
      </c>
      <c r="I170" s="92" t="s">
        <v>450</v>
      </c>
      <c r="J170" s="90" t="s">
        <v>148</v>
      </c>
      <c r="K170" s="91"/>
      <c r="M170" s="84"/>
      <c r="N170" s="84"/>
    </row>
    <row r="171" spans="1:16" ht="34">
      <c r="A171" s="108" t="s">
        <v>153</v>
      </c>
      <c r="B171" s="106" t="s">
        <v>1</v>
      </c>
      <c r="C171" s="90"/>
      <c r="D171" s="90" t="s">
        <v>348</v>
      </c>
      <c r="E171" s="91"/>
      <c r="F171" s="91">
        <v>60</v>
      </c>
      <c r="G171" s="91">
        <v>35</v>
      </c>
      <c r="H171" s="91" t="s">
        <v>138</v>
      </c>
      <c r="I171" s="92" t="s">
        <v>450</v>
      </c>
      <c r="J171" s="90" t="s">
        <v>404</v>
      </c>
      <c r="K171" s="91"/>
      <c r="M171" s="84"/>
      <c r="N171" s="84"/>
      <c r="P171" s="84"/>
    </row>
    <row r="172" spans="1:16" ht="34">
      <c r="A172" s="108" t="s">
        <v>29</v>
      </c>
      <c r="B172" s="106" t="s">
        <v>167</v>
      </c>
      <c r="C172" s="90"/>
      <c r="D172" s="90" t="s">
        <v>333</v>
      </c>
      <c r="E172" s="91"/>
      <c r="F172" s="91">
        <v>110</v>
      </c>
      <c r="G172" s="91">
        <v>79.900000000000006</v>
      </c>
      <c r="H172" s="91" t="s">
        <v>11</v>
      </c>
      <c r="I172" s="92" t="s">
        <v>450</v>
      </c>
      <c r="J172" s="90" t="s">
        <v>404</v>
      </c>
      <c r="K172" s="91"/>
      <c r="M172" s="84"/>
      <c r="N172" s="84"/>
      <c r="P172" s="84"/>
    </row>
    <row r="173" spans="1:16" ht="34">
      <c r="A173" s="108" t="s">
        <v>29</v>
      </c>
      <c r="B173" s="106" t="s">
        <v>167</v>
      </c>
      <c r="C173" s="90"/>
      <c r="D173" s="90" t="s">
        <v>349</v>
      </c>
      <c r="E173" s="91"/>
      <c r="F173" s="91">
        <v>28</v>
      </c>
      <c r="G173" s="91">
        <v>80</v>
      </c>
      <c r="H173" s="91" t="s">
        <v>11</v>
      </c>
      <c r="I173" s="92" t="s">
        <v>450</v>
      </c>
      <c r="J173" s="90" t="s">
        <v>404</v>
      </c>
      <c r="K173" s="91"/>
      <c r="M173" s="84"/>
      <c r="N173" s="84"/>
      <c r="P173" s="84"/>
    </row>
    <row r="174" spans="1:16" ht="34">
      <c r="A174" s="108" t="s">
        <v>29</v>
      </c>
      <c r="B174" s="106" t="s">
        <v>350</v>
      </c>
      <c r="C174" s="90"/>
      <c r="D174" s="90" t="s">
        <v>351</v>
      </c>
      <c r="E174" s="91"/>
      <c r="F174" s="91">
        <v>56</v>
      </c>
      <c r="G174" s="91">
        <v>100</v>
      </c>
      <c r="H174" s="91" t="s">
        <v>154</v>
      </c>
      <c r="I174" s="92" t="s">
        <v>450</v>
      </c>
      <c r="J174" s="90" t="s">
        <v>404</v>
      </c>
      <c r="K174" s="91"/>
      <c r="M174" s="84"/>
      <c r="N174" s="84"/>
      <c r="P174" s="84"/>
    </row>
    <row r="175" spans="1:16" ht="34">
      <c r="A175" s="108" t="s">
        <v>163</v>
      </c>
      <c r="B175" s="106" t="s">
        <v>1</v>
      </c>
      <c r="C175" s="90"/>
      <c r="D175" s="90" t="s">
        <v>162</v>
      </c>
      <c r="E175" s="91"/>
      <c r="F175" s="91">
        <v>180</v>
      </c>
      <c r="G175" s="91">
        <v>31.5</v>
      </c>
      <c r="H175" s="91" t="s">
        <v>154</v>
      </c>
      <c r="I175" s="92" t="s">
        <v>450</v>
      </c>
      <c r="J175" s="90" t="s">
        <v>145</v>
      </c>
      <c r="K175" s="91"/>
      <c r="M175" s="84"/>
      <c r="N175" s="84"/>
    </row>
    <row r="176" spans="1:16" ht="68">
      <c r="A176" s="108" t="s">
        <v>352</v>
      </c>
      <c r="B176" s="106" t="s">
        <v>164</v>
      </c>
      <c r="C176" s="90"/>
      <c r="D176" s="90" t="s">
        <v>34</v>
      </c>
      <c r="E176" s="91">
        <v>0.2</v>
      </c>
      <c r="F176" s="91">
        <v>18</v>
      </c>
      <c r="G176" s="91">
        <v>41</v>
      </c>
      <c r="H176" s="91" t="s">
        <v>154</v>
      </c>
      <c r="I176" s="92" t="s">
        <v>450</v>
      </c>
      <c r="J176" s="90" t="s">
        <v>148</v>
      </c>
      <c r="K176" s="91"/>
      <c r="M176" s="84"/>
      <c r="N176" s="84"/>
    </row>
    <row r="177" spans="1:17" ht="34">
      <c r="A177" s="108" t="s">
        <v>353</v>
      </c>
      <c r="B177" s="106" t="s">
        <v>1</v>
      </c>
      <c r="C177" s="90"/>
      <c r="D177" s="90" t="s">
        <v>348</v>
      </c>
      <c r="E177" s="91"/>
      <c r="F177" s="91">
        <v>60</v>
      </c>
      <c r="G177" s="91" t="s">
        <v>354</v>
      </c>
      <c r="H177" s="91" t="s">
        <v>154</v>
      </c>
      <c r="I177" s="92" t="s">
        <v>450</v>
      </c>
      <c r="J177" s="90" t="s">
        <v>404</v>
      </c>
      <c r="K177" s="91"/>
      <c r="M177" s="84"/>
      <c r="N177" s="84"/>
      <c r="P177" s="84"/>
    </row>
    <row r="178" spans="1:17" ht="51">
      <c r="A178" s="108" t="s">
        <v>355</v>
      </c>
      <c r="B178" s="106" t="s">
        <v>167</v>
      </c>
      <c r="C178" s="90"/>
      <c r="D178" s="90" t="s">
        <v>338</v>
      </c>
      <c r="E178" s="91"/>
      <c r="F178" s="91">
        <v>90</v>
      </c>
      <c r="G178" s="91">
        <v>85</v>
      </c>
      <c r="H178" s="91" t="s">
        <v>154</v>
      </c>
      <c r="I178" s="92" t="s">
        <v>450</v>
      </c>
      <c r="J178" s="90" t="s">
        <v>404</v>
      </c>
      <c r="K178" s="91"/>
      <c r="M178" s="84"/>
      <c r="N178" s="84"/>
      <c r="P178" s="84"/>
    </row>
    <row r="179" spans="1:17" ht="51">
      <c r="A179" s="108" t="s">
        <v>169</v>
      </c>
      <c r="B179" s="106" t="s">
        <v>167</v>
      </c>
      <c r="C179" s="90"/>
      <c r="D179" s="90" t="s">
        <v>168</v>
      </c>
      <c r="E179" s="91">
        <v>0.03</v>
      </c>
      <c r="F179" s="91">
        <v>72</v>
      </c>
      <c r="G179" s="91">
        <v>26.9</v>
      </c>
      <c r="H179" s="91" t="s">
        <v>154</v>
      </c>
      <c r="I179" s="92" t="s">
        <v>450</v>
      </c>
      <c r="J179" s="90" t="s">
        <v>166</v>
      </c>
      <c r="K179" s="91"/>
      <c r="M179" s="84"/>
      <c r="N179" s="84"/>
    </row>
    <row r="180" spans="1:17" ht="34">
      <c r="A180" s="108" t="s">
        <v>357</v>
      </c>
      <c r="B180" s="106" t="s">
        <v>356</v>
      </c>
      <c r="C180" s="90"/>
      <c r="D180" s="90" t="s">
        <v>34</v>
      </c>
      <c r="E180" s="91"/>
      <c r="F180" s="91">
        <v>14</v>
      </c>
      <c r="G180" s="91">
        <v>44</v>
      </c>
      <c r="H180" s="91" t="s">
        <v>154</v>
      </c>
      <c r="I180" s="92" t="s">
        <v>450</v>
      </c>
      <c r="J180" s="90" t="s">
        <v>404</v>
      </c>
      <c r="K180" s="91"/>
      <c r="M180" s="84"/>
      <c r="N180" s="84"/>
      <c r="P180" s="84"/>
    </row>
    <row r="181" spans="1:17" ht="51">
      <c r="A181" s="108" t="s">
        <v>358</v>
      </c>
      <c r="B181" s="106" t="s">
        <v>356</v>
      </c>
      <c r="C181" s="90"/>
      <c r="D181" s="90" t="s">
        <v>34</v>
      </c>
      <c r="E181" s="91"/>
      <c r="F181" s="91">
        <v>14</v>
      </c>
      <c r="G181" s="91">
        <v>35</v>
      </c>
      <c r="H181" s="91" t="s">
        <v>154</v>
      </c>
      <c r="I181" s="92" t="s">
        <v>450</v>
      </c>
      <c r="J181" s="90" t="s">
        <v>404</v>
      </c>
      <c r="K181" s="91"/>
      <c r="M181" s="84"/>
      <c r="N181" s="84"/>
      <c r="P181" s="84"/>
    </row>
    <row r="182" spans="1:17" ht="68">
      <c r="A182" s="108" t="s">
        <v>359</v>
      </c>
      <c r="B182" s="106" t="s">
        <v>337</v>
      </c>
      <c r="C182" s="90"/>
      <c r="D182" s="90" t="s">
        <v>338</v>
      </c>
      <c r="E182" s="91"/>
      <c r="F182" s="91">
        <v>154</v>
      </c>
      <c r="G182" s="91" t="s">
        <v>360</v>
      </c>
      <c r="H182" s="91" t="s">
        <v>154</v>
      </c>
      <c r="I182" s="92" t="s">
        <v>450</v>
      </c>
      <c r="J182" s="90" t="s">
        <v>404</v>
      </c>
      <c r="K182" s="91"/>
      <c r="M182" s="84"/>
      <c r="N182" s="84"/>
      <c r="P182" s="84"/>
    </row>
    <row r="183" spans="1:17" ht="51">
      <c r="A183" s="108" t="s">
        <v>176</v>
      </c>
      <c r="B183" s="106" t="s">
        <v>174</v>
      </c>
      <c r="C183" s="90"/>
      <c r="D183" s="90" t="s">
        <v>175</v>
      </c>
      <c r="E183" s="91">
        <v>0.06</v>
      </c>
      <c r="F183" s="91">
        <v>120</v>
      </c>
      <c r="G183" s="91">
        <v>100</v>
      </c>
      <c r="H183" s="91" t="s">
        <v>154</v>
      </c>
      <c r="I183" s="92" t="s">
        <v>450</v>
      </c>
      <c r="J183" s="90" t="s">
        <v>173</v>
      </c>
      <c r="K183" s="91"/>
      <c r="M183" s="84"/>
      <c r="N183" s="84"/>
    </row>
    <row r="184" spans="1:17" ht="34">
      <c r="A184" s="108" t="s">
        <v>362</v>
      </c>
      <c r="B184" s="106" t="s">
        <v>167</v>
      </c>
      <c r="C184" s="90"/>
      <c r="D184" s="90" t="s">
        <v>361</v>
      </c>
      <c r="E184" s="91"/>
      <c r="F184" s="91">
        <v>160</v>
      </c>
      <c r="G184" s="91">
        <v>90</v>
      </c>
      <c r="H184" s="91" t="s">
        <v>26</v>
      </c>
      <c r="I184" s="92" t="s">
        <v>450</v>
      </c>
      <c r="J184" s="90" t="s">
        <v>404</v>
      </c>
      <c r="K184" s="91"/>
      <c r="M184" s="84"/>
      <c r="N184" s="84"/>
      <c r="P184" s="84"/>
    </row>
    <row r="185" spans="1:17" ht="34">
      <c r="A185" s="108" t="s">
        <v>363</v>
      </c>
      <c r="B185" s="106" t="s">
        <v>167</v>
      </c>
      <c r="C185" s="90"/>
      <c r="D185" s="90" t="s">
        <v>361</v>
      </c>
      <c r="E185" s="91"/>
      <c r="F185" s="91">
        <v>100</v>
      </c>
      <c r="G185" s="91">
        <v>90</v>
      </c>
      <c r="H185" s="91" t="s">
        <v>26</v>
      </c>
      <c r="I185" s="92" t="s">
        <v>450</v>
      </c>
      <c r="J185" s="90" t="s">
        <v>404</v>
      </c>
      <c r="K185" s="91"/>
      <c r="M185" s="84"/>
      <c r="N185" s="84"/>
      <c r="P185" s="84"/>
    </row>
    <row r="186" spans="1:17" ht="34">
      <c r="A186" s="108" t="s">
        <v>364</v>
      </c>
      <c r="B186" s="106" t="s">
        <v>167</v>
      </c>
      <c r="C186" s="90"/>
      <c r="D186" s="90" t="s">
        <v>361</v>
      </c>
      <c r="E186" s="91"/>
      <c r="F186" s="91">
        <v>100</v>
      </c>
      <c r="G186" s="91">
        <v>90</v>
      </c>
      <c r="H186" s="91" t="s">
        <v>26</v>
      </c>
      <c r="I186" s="92" t="s">
        <v>450</v>
      </c>
      <c r="J186" s="90" t="s">
        <v>404</v>
      </c>
      <c r="K186" s="91"/>
      <c r="M186" s="84"/>
      <c r="N186" s="84"/>
      <c r="P186" s="84"/>
    </row>
    <row r="187" spans="1:17" ht="34">
      <c r="A187" s="108" t="s">
        <v>365</v>
      </c>
      <c r="B187" s="106" t="s">
        <v>167</v>
      </c>
      <c r="C187" s="90"/>
      <c r="D187" s="90" t="s">
        <v>361</v>
      </c>
      <c r="E187" s="91"/>
      <c r="F187" s="91">
        <v>100</v>
      </c>
      <c r="G187" s="91">
        <v>90</v>
      </c>
      <c r="H187" s="91" t="s">
        <v>26</v>
      </c>
      <c r="I187" s="92" t="s">
        <v>450</v>
      </c>
      <c r="J187" s="90" t="s">
        <v>404</v>
      </c>
      <c r="K187" s="91"/>
      <c r="M187" s="84"/>
      <c r="N187" s="84"/>
      <c r="P187" s="84"/>
    </row>
    <row r="188" spans="1:17" ht="34">
      <c r="A188" s="108" t="s">
        <v>366</v>
      </c>
      <c r="B188" s="106" t="s">
        <v>167</v>
      </c>
      <c r="C188" s="90"/>
      <c r="D188" s="90" t="s">
        <v>361</v>
      </c>
      <c r="E188" s="91"/>
      <c r="F188" s="91">
        <v>170</v>
      </c>
      <c r="G188" s="91">
        <v>90</v>
      </c>
      <c r="H188" s="91" t="s">
        <v>26</v>
      </c>
      <c r="I188" s="92" t="s">
        <v>450</v>
      </c>
      <c r="J188" s="90" t="s">
        <v>404</v>
      </c>
      <c r="K188" s="91"/>
      <c r="M188" s="84"/>
      <c r="N188" s="84"/>
      <c r="P188" s="84"/>
    </row>
    <row r="189" spans="1:17" ht="85">
      <c r="A189" s="108" t="s">
        <v>257</v>
      </c>
      <c r="B189" s="106" t="s">
        <v>367</v>
      </c>
      <c r="C189" s="90"/>
      <c r="D189" s="90" t="s">
        <v>340</v>
      </c>
      <c r="E189" s="91"/>
      <c r="F189" s="91">
        <v>28</v>
      </c>
      <c r="G189" s="91">
        <v>7.6</v>
      </c>
      <c r="H189" s="91" t="s">
        <v>154</v>
      </c>
      <c r="I189" s="92" t="s">
        <v>450</v>
      </c>
      <c r="J189" s="90" t="s">
        <v>404</v>
      </c>
      <c r="K189" s="91"/>
      <c r="M189" s="84"/>
      <c r="N189" s="84"/>
      <c r="P189" s="84"/>
    </row>
    <row r="190" spans="1:17" ht="85">
      <c r="A190" s="108" t="s">
        <v>368</v>
      </c>
      <c r="B190" s="106" t="s">
        <v>367</v>
      </c>
      <c r="C190" s="90"/>
      <c r="D190" s="90" t="s">
        <v>340</v>
      </c>
      <c r="E190" s="91"/>
      <c r="F190" s="91">
        <v>28</v>
      </c>
      <c r="G190" s="91">
        <v>53</v>
      </c>
      <c r="H190" s="91" t="s">
        <v>154</v>
      </c>
      <c r="I190" s="92" t="s">
        <v>450</v>
      </c>
      <c r="J190" s="90" t="s">
        <v>404</v>
      </c>
      <c r="K190" s="91"/>
      <c r="M190" s="84"/>
      <c r="N190" s="84"/>
      <c r="P190" s="84"/>
    </row>
    <row r="191" spans="1:17" ht="34">
      <c r="A191" s="108" t="s">
        <v>257</v>
      </c>
      <c r="B191" s="106" t="s">
        <v>167</v>
      </c>
      <c r="C191" s="90"/>
      <c r="D191" s="90" t="s">
        <v>369</v>
      </c>
      <c r="E191" s="91"/>
      <c r="F191" s="91">
        <v>6</v>
      </c>
      <c r="G191" s="91">
        <v>38</v>
      </c>
      <c r="H191" s="91" t="s">
        <v>26</v>
      </c>
      <c r="I191" s="92" t="s">
        <v>450</v>
      </c>
      <c r="J191" s="90" t="s">
        <v>404</v>
      </c>
      <c r="K191" s="91"/>
      <c r="M191" s="84"/>
      <c r="N191" s="84"/>
      <c r="P191" s="84"/>
    </row>
    <row r="192" spans="1:17" ht="44" customHeight="1">
      <c r="A192" s="108"/>
      <c r="B192" s="106"/>
      <c r="C192" s="90"/>
      <c r="D192" s="147" t="s">
        <v>371</v>
      </c>
      <c r="E192" s="91"/>
      <c r="F192" s="91"/>
      <c r="G192" s="91"/>
      <c r="H192" s="96"/>
      <c r="I192" s="92" t="s">
        <v>450</v>
      </c>
      <c r="J192" s="91" t="s">
        <v>370</v>
      </c>
      <c r="K192" s="91"/>
      <c r="M192" s="84"/>
      <c r="N192" s="84"/>
      <c r="O192" s="89"/>
      <c r="P192" s="84"/>
      <c r="Q192" s="89"/>
    </row>
    <row r="193" spans="1:17" ht="66" customHeight="1">
      <c r="A193" s="108" t="s">
        <v>373</v>
      </c>
      <c r="B193" s="106" t="s">
        <v>372</v>
      </c>
      <c r="C193" s="90"/>
      <c r="D193" s="147"/>
      <c r="E193" s="91"/>
      <c r="F193" s="91">
        <v>42</v>
      </c>
      <c r="G193" s="91"/>
      <c r="H193" s="96"/>
      <c r="I193" s="92" t="s">
        <v>450</v>
      </c>
      <c r="J193" s="91" t="s">
        <v>370</v>
      </c>
      <c r="K193" s="91"/>
      <c r="M193" s="84"/>
      <c r="N193" s="84"/>
      <c r="O193" s="84"/>
      <c r="P193" s="84"/>
      <c r="Q193" s="84"/>
    </row>
    <row r="194" spans="1:17" ht="67" customHeight="1">
      <c r="A194" s="108" t="s">
        <v>374</v>
      </c>
      <c r="B194" s="106" t="s">
        <v>372</v>
      </c>
      <c r="C194" s="90"/>
      <c r="D194" s="147"/>
      <c r="E194" s="91"/>
      <c r="F194" s="91">
        <v>42</v>
      </c>
      <c r="G194" s="91"/>
      <c r="H194" s="96"/>
      <c r="I194" s="92" t="s">
        <v>450</v>
      </c>
      <c r="J194" s="91" t="s">
        <v>370</v>
      </c>
      <c r="K194" s="91"/>
      <c r="M194" s="84"/>
      <c r="N194" s="84"/>
      <c r="O194" s="84"/>
      <c r="P194" s="84"/>
      <c r="Q194" s="84"/>
    </row>
    <row r="195" spans="1:17" ht="17" customHeight="1">
      <c r="A195" s="108" t="s">
        <v>112</v>
      </c>
      <c r="B195" s="148" t="s">
        <v>1</v>
      </c>
      <c r="C195" s="90"/>
      <c r="D195" s="147" t="s">
        <v>376</v>
      </c>
      <c r="E195" s="91"/>
      <c r="F195" s="91">
        <v>14</v>
      </c>
      <c r="G195" s="91">
        <v>0</v>
      </c>
      <c r="H195" s="96"/>
      <c r="I195" s="97" t="s">
        <v>448</v>
      </c>
      <c r="J195" s="91" t="s">
        <v>375</v>
      </c>
      <c r="K195" s="91"/>
      <c r="M195" s="84"/>
      <c r="N195" s="84"/>
      <c r="O195" s="84"/>
      <c r="P195" s="84"/>
    </row>
    <row r="196" spans="1:17" ht="17">
      <c r="A196" s="108" t="s">
        <v>257</v>
      </c>
      <c r="B196" s="148"/>
      <c r="C196" s="90"/>
      <c r="D196" s="147"/>
      <c r="E196" s="91"/>
      <c r="F196" s="91">
        <v>14</v>
      </c>
      <c r="G196" s="91">
        <v>25.68</v>
      </c>
      <c r="H196" s="96"/>
      <c r="I196" s="97" t="s">
        <v>448</v>
      </c>
      <c r="J196" s="91" t="s">
        <v>375</v>
      </c>
      <c r="K196" s="91"/>
      <c r="M196" s="84"/>
      <c r="N196" s="84"/>
      <c r="O196" s="84"/>
      <c r="P196" s="84"/>
    </row>
    <row r="197" spans="1:17" ht="17">
      <c r="A197" s="108" t="s">
        <v>114</v>
      </c>
      <c r="B197" s="148"/>
      <c r="C197" s="90"/>
      <c r="D197" s="147"/>
      <c r="E197" s="91"/>
      <c r="F197" s="91">
        <v>14</v>
      </c>
      <c r="G197" s="91">
        <v>5.5</v>
      </c>
      <c r="H197" s="96"/>
      <c r="I197" s="97" t="s">
        <v>448</v>
      </c>
      <c r="J197" s="91" t="s">
        <v>375</v>
      </c>
      <c r="K197" s="91"/>
      <c r="M197" s="84"/>
      <c r="N197" s="84"/>
      <c r="O197" s="84"/>
      <c r="P197" s="84"/>
    </row>
    <row r="198" spans="1:17" ht="17">
      <c r="A198" s="108" t="s">
        <v>362</v>
      </c>
      <c r="B198" s="148"/>
      <c r="C198" s="90"/>
      <c r="D198" s="147"/>
      <c r="E198" s="91"/>
      <c r="F198" s="91">
        <v>14</v>
      </c>
      <c r="G198" s="91">
        <v>1.93</v>
      </c>
      <c r="H198" s="96"/>
      <c r="I198" s="97" t="s">
        <v>448</v>
      </c>
      <c r="J198" s="91" t="s">
        <v>375</v>
      </c>
      <c r="K198" s="91"/>
      <c r="M198" s="84"/>
      <c r="N198" s="84"/>
      <c r="O198" s="84"/>
      <c r="P198" s="84"/>
    </row>
    <row r="199" spans="1:17" ht="17">
      <c r="A199" s="108" t="s">
        <v>377</v>
      </c>
      <c r="B199" s="148"/>
      <c r="C199" s="90"/>
      <c r="D199" s="147"/>
      <c r="E199" s="91"/>
      <c r="F199" s="91">
        <v>14</v>
      </c>
      <c r="G199" s="91">
        <v>2.9</v>
      </c>
      <c r="H199" s="96"/>
      <c r="I199" s="97" t="s">
        <v>448</v>
      </c>
      <c r="J199" s="91" t="s">
        <v>375</v>
      </c>
      <c r="K199" s="91"/>
      <c r="M199" s="84"/>
      <c r="N199" s="84"/>
      <c r="O199" s="84"/>
      <c r="P199" s="84"/>
    </row>
    <row r="200" spans="1:17" ht="17">
      <c r="A200" s="108" t="s">
        <v>28</v>
      </c>
      <c r="B200" s="148"/>
      <c r="C200" s="90"/>
      <c r="D200" s="147"/>
      <c r="E200" s="91"/>
      <c r="F200" s="91">
        <v>14</v>
      </c>
      <c r="G200" s="91">
        <v>53.47</v>
      </c>
      <c r="H200" s="96"/>
      <c r="I200" s="97" t="s">
        <v>448</v>
      </c>
      <c r="J200" s="91" t="s">
        <v>375</v>
      </c>
      <c r="K200" s="91"/>
      <c r="M200" s="84"/>
      <c r="N200" s="84"/>
      <c r="O200" s="84"/>
      <c r="P200" s="84"/>
    </row>
    <row r="201" spans="1:17" ht="17">
      <c r="A201" s="108" t="s">
        <v>378</v>
      </c>
      <c r="B201" s="148"/>
      <c r="C201" s="90"/>
      <c r="D201" s="147"/>
      <c r="E201" s="91"/>
      <c r="F201" s="91">
        <v>14</v>
      </c>
      <c r="G201" s="91">
        <v>36.29</v>
      </c>
      <c r="H201" s="96"/>
      <c r="I201" s="97" t="s">
        <v>448</v>
      </c>
      <c r="J201" s="91" t="s">
        <v>375</v>
      </c>
      <c r="K201" s="91"/>
      <c r="M201" s="84"/>
      <c r="N201" s="84"/>
      <c r="O201" s="84"/>
      <c r="P201" s="84"/>
    </row>
    <row r="202" spans="1:17" ht="17">
      <c r="A202" s="108" t="s">
        <v>379</v>
      </c>
      <c r="B202" s="148"/>
      <c r="C202" s="90"/>
      <c r="D202" s="147"/>
      <c r="E202" s="91"/>
      <c r="F202" s="91">
        <v>14</v>
      </c>
      <c r="G202" s="91">
        <v>36.29</v>
      </c>
      <c r="H202" s="96"/>
      <c r="I202" s="97" t="s">
        <v>448</v>
      </c>
      <c r="J202" s="91" t="s">
        <v>375</v>
      </c>
      <c r="K202" s="91"/>
      <c r="M202" s="84"/>
      <c r="N202" s="84"/>
      <c r="O202" s="84"/>
      <c r="P202" s="84"/>
    </row>
    <row r="203" spans="1:17" ht="17">
      <c r="A203" s="108" t="s">
        <v>380</v>
      </c>
      <c r="B203" s="148"/>
      <c r="C203" s="90"/>
      <c r="D203" s="147"/>
      <c r="E203" s="91"/>
      <c r="F203" s="91">
        <v>14</v>
      </c>
      <c r="G203" s="91">
        <v>11.97</v>
      </c>
      <c r="H203" s="96"/>
      <c r="I203" s="97" t="s">
        <v>448</v>
      </c>
      <c r="J203" s="91" t="s">
        <v>375</v>
      </c>
      <c r="K203" s="91"/>
      <c r="M203" s="84"/>
      <c r="N203" s="84"/>
      <c r="O203" s="84"/>
      <c r="P203" s="84"/>
    </row>
    <row r="204" spans="1:17" ht="17">
      <c r="A204" s="108" t="s">
        <v>381</v>
      </c>
      <c r="B204" s="148"/>
      <c r="C204" s="90"/>
      <c r="D204" s="147"/>
      <c r="E204" s="91"/>
      <c r="F204" s="91">
        <v>14</v>
      </c>
      <c r="G204" s="91">
        <v>5.0199999999999996</v>
      </c>
      <c r="H204" s="96"/>
      <c r="I204" s="97" t="s">
        <v>448</v>
      </c>
      <c r="J204" s="91" t="s">
        <v>375</v>
      </c>
      <c r="K204" s="91"/>
      <c r="M204" s="84"/>
      <c r="N204" s="84"/>
      <c r="O204" s="84"/>
      <c r="P204" s="84"/>
    </row>
    <row r="205" spans="1:17" ht="17">
      <c r="A205" s="108" t="s">
        <v>382</v>
      </c>
      <c r="B205" s="148"/>
      <c r="C205" s="90"/>
      <c r="D205" s="147"/>
      <c r="E205" s="91"/>
      <c r="F205" s="91">
        <v>14</v>
      </c>
      <c r="G205" s="91">
        <v>3.76</v>
      </c>
      <c r="H205" s="96"/>
      <c r="I205" s="97" t="s">
        <v>448</v>
      </c>
      <c r="J205" s="91" t="s">
        <v>375</v>
      </c>
      <c r="K205" s="91"/>
      <c r="M205" s="84"/>
      <c r="N205" s="84"/>
      <c r="O205" s="84"/>
      <c r="P205" s="84"/>
    </row>
    <row r="206" spans="1:17" ht="17">
      <c r="A206" s="108" t="s">
        <v>383</v>
      </c>
      <c r="B206" s="148"/>
      <c r="C206" s="90"/>
      <c r="D206" s="147"/>
      <c r="E206" s="91"/>
      <c r="F206" s="91">
        <v>14</v>
      </c>
      <c r="G206" s="91">
        <v>3.38</v>
      </c>
      <c r="H206" s="96"/>
      <c r="I206" s="97" t="s">
        <v>448</v>
      </c>
      <c r="J206" s="91" t="s">
        <v>375</v>
      </c>
      <c r="K206" s="91"/>
      <c r="M206" s="84"/>
      <c r="N206" s="84"/>
      <c r="O206" s="84"/>
      <c r="P206" s="84"/>
    </row>
    <row r="207" spans="1:17" ht="34">
      <c r="A207" s="108" t="s">
        <v>407</v>
      </c>
      <c r="B207" s="106" t="s">
        <v>258</v>
      </c>
      <c r="C207" s="90"/>
      <c r="D207" s="90" t="s">
        <v>408</v>
      </c>
      <c r="E207" s="91"/>
      <c r="F207" s="91">
        <v>80</v>
      </c>
      <c r="G207" s="91">
        <v>0</v>
      </c>
      <c r="H207" s="95" t="s">
        <v>138</v>
      </c>
      <c r="I207" s="92" t="s">
        <v>450</v>
      </c>
      <c r="J207" s="91" t="s">
        <v>410</v>
      </c>
      <c r="K207" s="91"/>
    </row>
    <row r="208" spans="1:17" ht="34">
      <c r="A208" s="108" t="s">
        <v>407</v>
      </c>
      <c r="B208" s="106" t="s">
        <v>258</v>
      </c>
      <c r="C208" s="90"/>
      <c r="D208" s="90" t="s">
        <v>409</v>
      </c>
      <c r="E208" s="91"/>
      <c r="F208" s="91">
        <v>80</v>
      </c>
      <c r="G208" s="91">
        <v>5</v>
      </c>
      <c r="H208" s="95" t="s">
        <v>138</v>
      </c>
      <c r="I208" s="92" t="s">
        <v>450</v>
      </c>
      <c r="J208" s="91" t="s">
        <v>410</v>
      </c>
      <c r="K208" s="91"/>
    </row>
    <row r="209" spans="1:11" s="26" customFormat="1" ht="28" customHeight="1">
      <c r="A209" s="150" t="s">
        <v>411</v>
      </c>
      <c r="B209" s="151" t="s">
        <v>412</v>
      </c>
      <c r="C209" s="95"/>
      <c r="D209" s="152" t="s">
        <v>413</v>
      </c>
      <c r="E209" s="95">
        <v>0.8</v>
      </c>
      <c r="F209" s="99">
        <v>56</v>
      </c>
      <c r="G209" s="100">
        <v>57</v>
      </c>
      <c r="H209" s="152" t="s">
        <v>414</v>
      </c>
      <c r="I209" s="92" t="s">
        <v>450</v>
      </c>
      <c r="J209" s="101" t="s">
        <v>415</v>
      </c>
      <c r="K209" s="95" t="s">
        <v>416</v>
      </c>
    </row>
    <row r="210" spans="1:11" s="26" customFormat="1" ht="28" customHeight="1">
      <c r="A210" s="150"/>
      <c r="B210" s="151"/>
      <c r="C210" s="95"/>
      <c r="D210" s="152"/>
      <c r="E210" s="95">
        <v>1.1000000000000001</v>
      </c>
      <c r="F210" s="99">
        <v>56</v>
      </c>
      <c r="G210" s="100">
        <v>50</v>
      </c>
      <c r="H210" s="152"/>
      <c r="I210" s="92" t="s">
        <v>450</v>
      </c>
      <c r="J210" s="101"/>
      <c r="K210" s="95"/>
    </row>
    <row r="211" spans="1:11" s="26" customFormat="1" ht="28" customHeight="1">
      <c r="A211" s="150"/>
      <c r="B211" s="151"/>
      <c r="C211" s="95"/>
      <c r="D211" s="152"/>
      <c r="E211" s="95">
        <v>2.2999999999999998</v>
      </c>
      <c r="F211" s="99">
        <v>56</v>
      </c>
      <c r="G211" s="100">
        <v>36</v>
      </c>
      <c r="H211" s="152"/>
      <c r="I211" s="92" t="s">
        <v>450</v>
      </c>
      <c r="J211" s="101"/>
      <c r="K211" s="95"/>
    </row>
    <row r="212" spans="1:11" s="26" customFormat="1" ht="46" customHeight="1">
      <c r="A212" s="150" t="s">
        <v>417</v>
      </c>
      <c r="B212" s="151" t="s">
        <v>412</v>
      </c>
      <c r="C212" s="95"/>
      <c r="D212" s="152" t="s">
        <v>418</v>
      </c>
      <c r="E212" s="95" t="s">
        <v>419</v>
      </c>
      <c r="F212" s="99">
        <v>5</v>
      </c>
      <c r="G212" s="100">
        <v>44</v>
      </c>
      <c r="H212" s="95" t="s">
        <v>138</v>
      </c>
      <c r="I212" s="92" t="s">
        <v>450</v>
      </c>
      <c r="J212" s="95" t="s">
        <v>420</v>
      </c>
      <c r="K212" s="95"/>
    </row>
    <row r="213" spans="1:11" s="26" customFormat="1" ht="34">
      <c r="A213" s="150"/>
      <c r="B213" s="151"/>
      <c r="C213" s="95"/>
      <c r="D213" s="152"/>
      <c r="E213" s="95" t="s">
        <v>421</v>
      </c>
      <c r="F213" s="99">
        <v>5</v>
      </c>
      <c r="G213" s="100" t="s">
        <v>422</v>
      </c>
      <c r="H213" s="95" t="s">
        <v>138</v>
      </c>
      <c r="I213" s="92" t="s">
        <v>450</v>
      </c>
      <c r="J213" s="95"/>
      <c r="K213" s="95"/>
    </row>
    <row r="214" spans="1:11" s="26" customFormat="1" ht="153">
      <c r="A214" s="109" t="s">
        <v>423</v>
      </c>
      <c r="B214" s="107" t="s">
        <v>111</v>
      </c>
      <c r="C214" s="95"/>
      <c r="D214" s="95" t="s">
        <v>424</v>
      </c>
      <c r="E214" s="95" t="s">
        <v>425</v>
      </c>
      <c r="F214" s="99">
        <v>365</v>
      </c>
      <c r="G214" s="100">
        <v>51</v>
      </c>
      <c r="H214" s="95" t="s">
        <v>426</v>
      </c>
      <c r="I214" s="92" t="s">
        <v>450</v>
      </c>
      <c r="J214" s="95" t="s">
        <v>427</v>
      </c>
      <c r="K214" s="95" t="s">
        <v>428</v>
      </c>
    </row>
    <row r="215" spans="1:11" ht="34">
      <c r="A215" s="150" t="s">
        <v>117</v>
      </c>
      <c r="B215" s="107" t="s">
        <v>111</v>
      </c>
      <c r="C215" s="96"/>
      <c r="D215" s="95" t="s">
        <v>438</v>
      </c>
      <c r="E215" s="96">
        <v>0.2</v>
      </c>
      <c r="F215" s="96">
        <v>90</v>
      </c>
      <c r="G215" s="96">
        <v>12.5</v>
      </c>
      <c r="H215" s="96" t="s">
        <v>11</v>
      </c>
      <c r="I215" s="97" t="s">
        <v>448</v>
      </c>
      <c r="J215" s="97" t="s">
        <v>442</v>
      </c>
      <c r="K215" s="97" t="s">
        <v>34</v>
      </c>
    </row>
    <row r="216" spans="1:11" ht="68">
      <c r="A216" s="150"/>
      <c r="B216" s="151" t="s">
        <v>5</v>
      </c>
      <c r="C216" s="90"/>
      <c r="D216" s="95" t="s">
        <v>437</v>
      </c>
      <c r="E216" s="91"/>
      <c r="F216" s="91"/>
      <c r="G216" s="96">
        <v>4.05</v>
      </c>
      <c r="H216" s="96" t="s">
        <v>3</v>
      </c>
      <c r="I216" s="92"/>
      <c r="J216" s="97" t="s">
        <v>2</v>
      </c>
      <c r="K216" s="91"/>
    </row>
    <row r="217" spans="1:11" ht="34">
      <c r="A217" s="150"/>
      <c r="B217" s="151"/>
      <c r="C217" s="90"/>
      <c r="D217" s="95" t="s">
        <v>13</v>
      </c>
      <c r="E217" s="91"/>
      <c r="F217" s="91"/>
      <c r="G217" s="96">
        <v>0</v>
      </c>
      <c r="H217" s="96" t="s">
        <v>3</v>
      </c>
      <c r="I217" s="92"/>
      <c r="J217" s="97" t="s">
        <v>456</v>
      </c>
      <c r="K217" s="91"/>
    </row>
    <row r="218" spans="1:11" ht="34">
      <c r="A218" s="150"/>
      <c r="B218" s="107" t="s">
        <v>0</v>
      </c>
      <c r="C218" s="90"/>
      <c r="D218" s="95" t="s">
        <v>455</v>
      </c>
      <c r="E218" s="91"/>
      <c r="F218" s="91"/>
      <c r="G218" s="96">
        <v>4</v>
      </c>
      <c r="H218" s="96" t="s">
        <v>3</v>
      </c>
      <c r="I218" s="92"/>
      <c r="J218" s="97" t="s">
        <v>456</v>
      </c>
      <c r="K218" s="91"/>
    </row>
  </sheetData>
  <autoFilter ref="A1:K215" xr:uid="{00000000-0009-0000-0000-000002000000}"/>
  <mergeCells count="79">
    <mergeCell ref="A215:A218"/>
    <mergeCell ref="B216:B217"/>
    <mergeCell ref="H209:H211"/>
    <mergeCell ref="D192:D194"/>
    <mergeCell ref="B195:B206"/>
    <mergeCell ref="A212:A213"/>
    <mergeCell ref="B212:B213"/>
    <mergeCell ref="D212:D213"/>
    <mergeCell ref="A209:A211"/>
    <mergeCell ref="B209:B211"/>
    <mergeCell ref="D209:D211"/>
    <mergeCell ref="B155:B156"/>
    <mergeCell ref="O155:O156"/>
    <mergeCell ref="D195:D206"/>
    <mergeCell ref="J155:J156"/>
    <mergeCell ref="H155:H156"/>
    <mergeCell ref="B145:B149"/>
    <mergeCell ref="D145:D146"/>
    <mergeCell ref="O145:O149"/>
    <mergeCell ref="D147:D149"/>
    <mergeCell ref="B150:B151"/>
    <mergeCell ref="O150:O151"/>
    <mergeCell ref="J145:J149"/>
    <mergeCell ref="J150:J151"/>
    <mergeCell ref="H145:H149"/>
    <mergeCell ref="H150:H151"/>
    <mergeCell ref="B141:B142"/>
    <mergeCell ref="D141:D142"/>
    <mergeCell ref="O141:O142"/>
    <mergeCell ref="J141:J142"/>
    <mergeCell ref="H141:H142"/>
    <mergeCell ref="B134:B135"/>
    <mergeCell ref="O134:O135"/>
    <mergeCell ref="B136:B137"/>
    <mergeCell ref="D136:D137"/>
    <mergeCell ref="O136:O137"/>
    <mergeCell ref="J134:J135"/>
    <mergeCell ref="J136:J137"/>
    <mergeCell ref="H136:H137"/>
    <mergeCell ref="H134:H135"/>
    <mergeCell ref="B125:B126"/>
    <mergeCell ref="O125:O126"/>
    <mergeCell ref="B127:B132"/>
    <mergeCell ref="D127:D132"/>
    <mergeCell ref="O127:O132"/>
    <mergeCell ref="J127:J132"/>
    <mergeCell ref="J125:J126"/>
    <mergeCell ref="H125:H126"/>
    <mergeCell ref="H127:H132"/>
    <mergeCell ref="B118:B121"/>
    <mergeCell ref="D118:D121"/>
    <mergeCell ref="O118:O121"/>
    <mergeCell ref="B122:B123"/>
    <mergeCell ref="O122:O123"/>
    <mergeCell ref="J118:J121"/>
    <mergeCell ref="J122:J123"/>
    <mergeCell ref="H118:H121"/>
    <mergeCell ref="H122:H123"/>
    <mergeCell ref="O106:O107"/>
    <mergeCell ref="B108:B109"/>
    <mergeCell ref="D108:D109"/>
    <mergeCell ref="O108:O109"/>
    <mergeCell ref="B110:B117"/>
    <mergeCell ref="D110:D113"/>
    <mergeCell ref="O110:O117"/>
    <mergeCell ref="D114:D115"/>
    <mergeCell ref="B106:B107"/>
    <mergeCell ref="D116:D117"/>
    <mergeCell ref="J106:J107"/>
    <mergeCell ref="J108:J109"/>
    <mergeCell ref="J110:J117"/>
    <mergeCell ref="H106:H107"/>
    <mergeCell ref="H108:H109"/>
    <mergeCell ref="H110:H117"/>
    <mergeCell ref="J43:J44"/>
    <mergeCell ref="H43:H44"/>
    <mergeCell ref="B43:B44"/>
    <mergeCell ref="C43:C44"/>
    <mergeCell ref="J46:J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0"/>
  <sheetViews>
    <sheetView workbookViewId="0">
      <selection activeCell="A41" sqref="A41"/>
    </sheetView>
  </sheetViews>
  <sheetFormatPr baseColWidth="10" defaultRowHeight="16"/>
  <cols>
    <col min="1" max="1" width="246.6640625" style="15" customWidth="1"/>
    <col min="2" max="16384" width="10.83203125" style="15"/>
  </cols>
  <sheetData>
    <row r="1" spans="1:1">
      <c r="A1" s="111" t="s">
        <v>390</v>
      </c>
    </row>
    <row r="2" spans="1:1">
      <c r="A2" s="16" t="s">
        <v>74</v>
      </c>
    </row>
    <row r="3" spans="1:1" s="113" customFormat="1">
      <c r="A3" s="112" t="s">
        <v>75</v>
      </c>
    </row>
    <row r="4" spans="1:1" s="113" customFormat="1">
      <c r="A4" s="112" t="s">
        <v>406</v>
      </c>
    </row>
    <row r="5" spans="1:1" s="113" customFormat="1">
      <c r="A5" s="114" t="s">
        <v>85</v>
      </c>
    </row>
    <row r="6" spans="1:1">
      <c r="A6" s="15" t="s">
        <v>392</v>
      </c>
    </row>
    <row r="7" spans="1:1">
      <c r="A7" s="15" t="s">
        <v>393</v>
      </c>
    </row>
    <row r="8" spans="1:1">
      <c r="A8" s="15" t="s">
        <v>396</v>
      </c>
    </row>
    <row r="9" spans="1:1">
      <c r="A9" s="15" t="s">
        <v>397</v>
      </c>
    </row>
    <row r="10" spans="1:1" s="113" customFormat="1">
      <c r="A10" s="112" t="s">
        <v>76</v>
      </c>
    </row>
    <row r="11" spans="1:1" s="113" customFormat="1">
      <c r="A11" s="114" t="s">
        <v>77</v>
      </c>
    </row>
    <row r="12" spans="1:1">
      <c r="A12" s="15" t="s">
        <v>78</v>
      </c>
    </row>
    <row r="13" spans="1:1">
      <c r="A13" s="15" t="s">
        <v>402</v>
      </c>
    </row>
    <row r="14" spans="1:1">
      <c r="A14" s="15" t="s">
        <v>385</v>
      </c>
    </row>
    <row r="15" spans="1:1">
      <c r="A15" s="15" t="s">
        <v>79</v>
      </c>
    </row>
    <row r="16" spans="1:1">
      <c r="A16" s="15" t="s">
        <v>388</v>
      </c>
    </row>
    <row r="17" spans="1:1" s="113" customFormat="1">
      <c r="A17" s="114" t="s">
        <v>80</v>
      </c>
    </row>
    <row r="18" spans="1:1">
      <c r="A18" s="15" t="s">
        <v>401</v>
      </c>
    </row>
    <row r="19" spans="1:1">
      <c r="A19" s="15" t="s">
        <v>81</v>
      </c>
    </row>
    <row r="20" spans="1:1">
      <c r="A20" s="15" t="s">
        <v>98</v>
      </c>
    </row>
    <row r="21" spans="1:1" s="18" customFormat="1">
      <c r="A21" s="17" t="s">
        <v>82</v>
      </c>
    </row>
    <row r="22" spans="1:1" s="18" customFormat="1">
      <c r="A22" s="18" t="s">
        <v>83</v>
      </c>
    </row>
    <row r="23" spans="1:1" ht="17" customHeight="1">
      <c r="A23" s="15" t="s">
        <v>391</v>
      </c>
    </row>
    <row r="24" spans="1:1" ht="17" customHeight="1">
      <c r="A24" s="15" t="s">
        <v>440</v>
      </c>
    </row>
    <row r="25" spans="1:1">
      <c r="A25" s="15" t="s">
        <v>399</v>
      </c>
    </row>
    <row r="26" spans="1:1">
      <c r="A26" s="15" t="s">
        <v>394</v>
      </c>
    </row>
    <row r="27" spans="1:1">
      <c r="A27" s="15" t="s">
        <v>400</v>
      </c>
    </row>
    <row r="28" spans="1:1">
      <c r="A28" s="16" t="s">
        <v>84</v>
      </c>
    </row>
    <row r="29" spans="1:1">
      <c r="A29" s="15" t="s">
        <v>86</v>
      </c>
    </row>
    <row r="30" spans="1:1">
      <c r="A30" s="15" t="s">
        <v>403</v>
      </c>
    </row>
    <row r="31" spans="1:1" s="113" customFormat="1">
      <c r="A31" s="114" t="s">
        <v>87</v>
      </c>
    </row>
    <row r="32" spans="1:1">
      <c r="A32" s="15" t="s">
        <v>99</v>
      </c>
    </row>
    <row r="33" spans="1:1">
      <c r="A33" s="15" t="s">
        <v>386</v>
      </c>
    </row>
    <row r="34" spans="1:1">
      <c r="A34" s="16" t="s">
        <v>88</v>
      </c>
    </row>
    <row r="35" spans="1:1" s="113" customFormat="1">
      <c r="A35" s="114" t="s">
        <v>89</v>
      </c>
    </row>
    <row r="36" spans="1:1">
      <c r="A36" s="14" t="s">
        <v>384</v>
      </c>
    </row>
    <row r="37" spans="1:1">
      <c r="A37" s="15" t="s">
        <v>90</v>
      </c>
    </row>
    <row r="38" spans="1:1">
      <c r="A38" s="15" t="s">
        <v>91</v>
      </c>
    </row>
    <row r="39" spans="1:1">
      <c r="A39" s="15" t="s">
        <v>92</v>
      </c>
    </row>
    <row r="40" spans="1:1">
      <c r="A40" s="16" t="s">
        <v>93</v>
      </c>
    </row>
    <row r="41" spans="1:1">
      <c r="A41" s="15" t="s">
        <v>387</v>
      </c>
    </row>
    <row r="42" spans="1:1">
      <c r="A42" s="16" t="s">
        <v>94</v>
      </c>
    </row>
    <row r="43" spans="1:1">
      <c r="A43" s="16" t="s">
        <v>95</v>
      </c>
    </row>
    <row r="44" spans="1:1">
      <c r="A44" s="15" t="s">
        <v>395</v>
      </c>
    </row>
    <row r="45" spans="1:1">
      <c r="A45" s="15" t="s">
        <v>398</v>
      </c>
    </row>
    <row r="46" spans="1:1">
      <c r="A46" s="16" t="s">
        <v>96</v>
      </c>
    </row>
    <row r="47" spans="1:1">
      <c r="A47" s="15" t="s">
        <v>389</v>
      </c>
    </row>
    <row r="48" spans="1:1" s="113" customFormat="1">
      <c r="A48" s="112" t="s">
        <v>97</v>
      </c>
    </row>
    <row r="49" spans="1:1">
      <c r="A49" s="24" t="s">
        <v>457</v>
      </c>
    </row>
    <row r="50" spans="1:1">
      <c r="A50" s="14" t="s">
        <v>100</v>
      </c>
    </row>
  </sheetData>
  <hyperlinks>
    <hyperlink ref="A3" r:id="rId1" display="http://dx.doi.org/10.1016/j.polymdegradstab.2012.07.035" xr:uid="{00000000-0004-0000-0300-000000000000}"/>
    <hyperlink ref="A10" r:id="rId2" display="http://dx.doi.org/10.1016/j.ibiod.2013.04.014" xr:uid="{00000000-0004-0000-0300-000001000000}"/>
    <hyperlink ref="A11" r:id="rId3" display="https://doi.org/10.1016/j.marpolbul.2019.03.020" xr:uid="{00000000-0004-0000-0300-000002000000}"/>
    <hyperlink ref="A17" r:id="rId4" display="http://dx.doi.org/10.1016/j.polymdegradstab.2013.09.018" xr:uid="{00000000-0004-0000-0300-000003000000}"/>
    <hyperlink ref="A5" r:id="rId5" display="http://dx.doi.org/10.4236/jacen.2016.51003" xr:uid="{00000000-0004-0000-0300-000004000000}"/>
    <hyperlink ref="A31" r:id="rId6" display="https://doi.org/10.1016/j.marpolbul.2017.12.025" xr:uid="{00000000-0004-0000-0300-000005000000}"/>
    <hyperlink ref="A35" r:id="rId7" display="http://dx.doi.org/10.1016/j.polymdegradstab.2013.05.007" xr:uid="{00000000-0004-0000-0300-000006000000}"/>
    <hyperlink ref="A48" r:id="rId8" display="https://doi.org/10.1016/j.marpolbul.2019.02.062" xr:uid="{00000000-0004-0000-0300-000007000000}"/>
  </hyperlinks>
  <pageMargins left="0.7" right="0.7" top="0.75" bottom="0.75" header="0.3" footer="0.3"/>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zoomScale="120" zoomScaleNormal="120" zoomScalePageLayoutView="120" workbookViewId="0">
      <selection activeCell="B16" sqref="B16"/>
    </sheetView>
  </sheetViews>
  <sheetFormatPr baseColWidth="10" defaultRowHeight="16"/>
  <cols>
    <col min="1" max="1" width="13.5" customWidth="1"/>
    <col min="2" max="2" width="98" customWidth="1"/>
  </cols>
  <sheetData>
    <row r="1" spans="1:2">
      <c r="A1" s="153" t="s">
        <v>53</v>
      </c>
      <c r="B1" s="153"/>
    </row>
    <row r="2" spans="1:2" ht="17">
      <c r="A2" s="13" t="s">
        <v>54</v>
      </c>
      <c r="B2" s="13" t="s">
        <v>55</v>
      </c>
    </row>
    <row r="3" spans="1:2" ht="34">
      <c r="A3" s="13" t="s">
        <v>56</v>
      </c>
      <c r="B3" s="13" t="s">
        <v>57</v>
      </c>
    </row>
    <row r="4" spans="1:2" ht="34">
      <c r="A4" s="13" t="s">
        <v>453</v>
      </c>
      <c r="B4" s="13" t="s">
        <v>454</v>
      </c>
    </row>
    <row r="5" spans="1:2" ht="34">
      <c r="A5" s="13" t="s">
        <v>58</v>
      </c>
      <c r="B5" s="13" t="s">
        <v>59</v>
      </c>
    </row>
    <row r="6" spans="1:2">
      <c r="A6" s="153" t="s">
        <v>60</v>
      </c>
      <c r="B6" s="153"/>
    </row>
    <row r="7" spans="1:2" ht="34">
      <c r="A7" s="13" t="s">
        <v>61</v>
      </c>
      <c r="B7" s="13" t="s">
        <v>62</v>
      </c>
    </row>
    <row r="8" spans="1:2" ht="34">
      <c r="A8" s="13" t="s">
        <v>63</v>
      </c>
      <c r="B8" s="13" t="s">
        <v>64</v>
      </c>
    </row>
    <row r="9" spans="1:2" ht="34">
      <c r="A9" s="13" t="s">
        <v>65</v>
      </c>
      <c r="B9" s="13" t="s">
        <v>66</v>
      </c>
    </row>
    <row r="10" spans="1:2" ht="17">
      <c r="A10" s="13" t="s">
        <v>67</v>
      </c>
      <c r="B10" s="13" t="s">
        <v>68</v>
      </c>
    </row>
    <row r="11" spans="1:2" ht="34">
      <c r="A11" s="13" t="s">
        <v>69</v>
      </c>
      <c r="B11" s="13" t="s">
        <v>70</v>
      </c>
    </row>
    <row r="12" spans="1:2">
      <c r="A12" s="153" t="s">
        <v>71</v>
      </c>
      <c r="B12" s="153"/>
    </row>
    <row r="13" spans="1:2" ht="17">
      <c r="A13" s="13" t="s">
        <v>72</v>
      </c>
      <c r="B13" s="13" t="s">
        <v>73</v>
      </c>
    </row>
  </sheetData>
  <mergeCells count="3">
    <mergeCell ref="A1:B1"/>
    <mergeCell ref="A6:B6"/>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Final table</vt:lpstr>
      <vt:lpstr>All values used</vt:lpstr>
      <vt:lpstr>All values found</vt:lpstr>
      <vt:lpstr>References</vt:lpstr>
      <vt:lpstr>Test methodologies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CHALUMEAU</dc:creator>
  <cp:lastModifiedBy>Anna Kounina</cp:lastModifiedBy>
  <dcterms:created xsi:type="dcterms:W3CDTF">2019-08-15T17:38:57Z</dcterms:created>
  <dcterms:modified xsi:type="dcterms:W3CDTF">2020-03-30T08:46:08Z</dcterms:modified>
</cp:coreProperties>
</file>